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cond edn\Chapter 04\Data_Ch 4\"/>
    </mc:Choice>
  </mc:AlternateContent>
  <bookViews>
    <workbookView xWindow="0" yWindow="0" windowWidth="19845" windowHeight="8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L5" i="1"/>
  <c r="L6" i="1"/>
  <c r="L7" i="1"/>
  <c r="L8" i="1"/>
  <c r="L9" i="1"/>
  <c r="L10" i="1"/>
  <c r="L11" i="1"/>
  <c r="L12" i="1"/>
  <c r="L13" i="1"/>
  <c r="L4" i="1"/>
  <c r="K5" i="1"/>
  <c r="K6" i="1"/>
  <c r="K7" i="1"/>
  <c r="K8" i="1"/>
  <c r="K9" i="1"/>
  <c r="K10" i="1"/>
  <c r="K11" i="1"/>
  <c r="K12" i="1"/>
  <c r="K13" i="1"/>
  <c r="K4" i="1"/>
  <c r="J14" i="1"/>
  <c r="K14" i="1"/>
  <c r="L14" i="1"/>
  <c r="I5" i="1"/>
  <c r="I6" i="1"/>
  <c r="I7" i="1"/>
  <c r="I8" i="1"/>
  <c r="I9" i="1"/>
  <c r="I10" i="1"/>
  <c r="I11" i="1"/>
  <c r="I12" i="1"/>
  <c r="I13" i="1"/>
  <c r="I4" i="1"/>
  <c r="I14" i="1" s="1"/>
  <c r="H5" i="1"/>
  <c r="H6" i="1"/>
  <c r="H7" i="1"/>
  <c r="H8" i="1"/>
  <c r="H9" i="1"/>
  <c r="H10" i="1"/>
  <c r="H11" i="1"/>
  <c r="H12" i="1"/>
  <c r="H13" i="1"/>
  <c r="H4" i="1"/>
  <c r="G5" i="1"/>
  <c r="G6" i="1"/>
  <c r="G7" i="1"/>
  <c r="G8" i="1"/>
  <c r="G9" i="1"/>
  <c r="G10" i="1"/>
  <c r="G11" i="1"/>
  <c r="G12" i="1"/>
  <c r="G13" i="1"/>
  <c r="G4" i="1"/>
  <c r="D5" i="1"/>
  <c r="D6" i="1"/>
  <c r="D7" i="1"/>
  <c r="D8" i="1"/>
  <c r="E8" i="1" s="1"/>
  <c r="D9" i="1"/>
  <c r="D10" i="1"/>
  <c r="D11" i="1"/>
  <c r="D12" i="1"/>
  <c r="E12" i="1" s="1"/>
  <c r="D13" i="1"/>
  <c r="D14" i="1"/>
  <c r="D4" i="1"/>
  <c r="E4" i="1" s="1"/>
  <c r="E5" i="1"/>
  <c r="E6" i="1"/>
  <c r="E7" i="1"/>
  <c r="E9" i="1"/>
  <c r="E10" i="1"/>
  <c r="E11" i="1"/>
  <c r="E13" i="1"/>
  <c r="G14" i="1"/>
  <c r="H14" i="1"/>
  <c r="C14" i="1"/>
  <c r="E14" i="1" l="1"/>
</calcChain>
</file>

<file path=xl/sharedStrings.xml><?xml version="1.0" encoding="utf-8"?>
<sst xmlns="http://schemas.openxmlformats.org/spreadsheetml/2006/main" count="25" uniqueCount="24">
  <si>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</si>
  <si>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</si>
  <si>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</si>
  <si>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</si>
  <si>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</si>
  <si>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</si>
  <si>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</si>
  <si>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</si>
  <si>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</si>
  <si>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</si>
  <si>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</si>
  <si>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</si>
  <si>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Week</t>
  </si>
  <si>
    <t>SKU1 Sales</t>
  </si>
  <si>
    <t>Group Sales (previous year)</t>
  </si>
  <si>
    <t>Seasonal Factor</t>
  </si>
  <si>
    <t>Adjusted SKU1 Sales</t>
  </si>
  <si>
    <t>One- step- ahead forecasts</t>
  </si>
  <si>
    <t>SKU1 forecasts</t>
  </si>
  <si>
    <t>Errors</t>
  </si>
  <si>
    <t>Absolute Errors</t>
  </si>
  <si>
    <t>Averages</t>
  </si>
  <si>
    <t>Forecast (no adjustment)</t>
  </si>
  <si>
    <t xml:space="preserve">Absolute errors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</si>
</sst>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C16" sqref="C16"/>
    </sheetView>
  </sheetViews>
  <sheetFormatPr defaultRowHeight="15" x14ac:dyDescent="0.25"/>
  <cols>
    <col min="10" max="10" width="12.1406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s="1" customFormat="1" ht="60" x14ac:dyDescent="0.25">
      <c r="A2" s="1" t="s">
        <v>12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22</v>
      </c>
      <c r="K2" s="1" t="s">
        <v>19</v>
      </c>
      <c r="L2" s="1" t="s">
        <v>23</v>
      </c>
    </row>
    <row r="4" spans="1:12" x14ac:dyDescent="0.25">
      <c r="A4">
        <v>1</v>
      </c>
      <c r="B4">
        <v>54</v>
      </c>
      <c r="C4">
        <v>557</v>
      </c>
      <c r="D4" s="2">
        <f>C4/C$14</f>
        <v>0.86868371802869615</v>
      </c>
      <c r="E4" s="3">
        <f>B4/D4</f>
        <v>62.163016157989233</v>
      </c>
      <c r="F4">
        <v>62.1</v>
      </c>
      <c r="G4" s="3">
        <f>F4*D4</f>
        <v>53.945258889582036</v>
      </c>
      <c r="H4" s="3">
        <f>B4-G4</f>
        <v>5.4741110417964478E-2</v>
      </c>
      <c r="I4" s="3">
        <f>ABS(H4)</f>
        <v>5.4741110417964478E-2</v>
      </c>
      <c r="J4">
        <v>54</v>
      </c>
      <c r="K4" s="3">
        <f>B4-J4</f>
        <v>0</v>
      </c>
      <c r="L4" s="3">
        <f>ABS(K4)</f>
        <v>0</v>
      </c>
    </row>
    <row r="5" spans="1:12" x14ac:dyDescent="0.25">
      <c r="A5">
        <v>2</v>
      </c>
      <c r="B5">
        <v>29</v>
      </c>
      <c r="C5">
        <v>533</v>
      </c>
      <c r="D5" s="2">
        <f t="shared" ref="D5:D14" si="0">C5/C$14</f>
        <v>0.83125389893948842</v>
      </c>
      <c r="E5" s="3">
        <f t="shared" ref="E5:E13" si="1">B5/D5</f>
        <v>34.887054409005628</v>
      </c>
      <c r="F5">
        <v>62.1</v>
      </c>
      <c r="G5" s="3">
        <f t="shared" ref="G5:G13" si="2">F5*D5</f>
        <v>51.620867124142229</v>
      </c>
      <c r="H5" s="3">
        <f t="shared" ref="H5:H13" si="3">B5-G5</f>
        <v>-22.620867124142229</v>
      </c>
      <c r="I5" s="3">
        <f t="shared" ref="I5:I13" si="4">ABS(H5)</f>
        <v>22.620867124142229</v>
      </c>
      <c r="J5">
        <v>54</v>
      </c>
      <c r="K5" s="3">
        <f t="shared" ref="K5:K13" si="5">B5-J5</f>
        <v>-25</v>
      </c>
      <c r="L5" s="3">
        <f t="shared" ref="L5:L13" si="6">ABS(K5)</f>
        <v>25</v>
      </c>
    </row>
    <row r="6" spans="1:12" x14ac:dyDescent="0.25">
      <c r="A6">
        <v>3</v>
      </c>
      <c r="B6">
        <v>51</v>
      </c>
      <c r="C6">
        <v>539</v>
      </c>
      <c r="D6" s="2">
        <f t="shared" si="0"/>
        <v>0.8406113537117903</v>
      </c>
      <c r="E6" s="3">
        <f t="shared" si="1"/>
        <v>60.670129870129877</v>
      </c>
      <c r="F6">
        <v>55.4</v>
      </c>
      <c r="G6" s="3">
        <f t="shared" si="2"/>
        <v>46.569868995633179</v>
      </c>
      <c r="H6" s="3">
        <f t="shared" si="3"/>
        <v>4.4301310043668209</v>
      </c>
      <c r="I6" s="3">
        <f t="shared" si="4"/>
        <v>4.4301310043668209</v>
      </c>
      <c r="J6">
        <v>46.5</v>
      </c>
      <c r="K6" s="3">
        <f t="shared" si="5"/>
        <v>4.5</v>
      </c>
      <c r="L6" s="3">
        <f t="shared" si="6"/>
        <v>4.5</v>
      </c>
    </row>
    <row r="7" spans="1:12" x14ac:dyDescent="0.25">
      <c r="A7">
        <v>4</v>
      </c>
      <c r="B7">
        <v>52</v>
      </c>
      <c r="C7">
        <v>700</v>
      </c>
      <c r="D7" s="2">
        <f t="shared" si="0"/>
        <v>1.0917030567685588</v>
      </c>
      <c r="E7" s="3">
        <f t="shared" si="1"/>
        <v>47.632000000000005</v>
      </c>
      <c r="F7">
        <v>56.7</v>
      </c>
      <c r="G7" s="3">
        <f t="shared" si="2"/>
        <v>61.89956331877729</v>
      </c>
      <c r="H7" s="3">
        <f t="shared" si="3"/>
        <v>-9.8995633187772896</v>
      </c>
      <c r="I7" s="3">
        <f t="shared" si="4"/>
        <v>9.8995633187772896</v>
      </c>
      <c r="J7">
        <v>47.9</v>
      </c>
      <c r="K7" s="3">
        <f t="shared" si="5"/>
        <v>4.1000000000000014</v>
      </c>
      <c r="L7" s="3">
        <f t="shared" si="6"/>
        <v>4.1000000000000014</v>
      </c>
    </row>
    <row r="8" spans="1:12" x14ac:dyDescent="0.25">
      <c r="A8">
        <v>5</v>
      </c>
      <c r="B8">
        <v>113</v>
      </c>
      <c r="C8">
        <v>1100</v>
      </c>
      <c r="D8" s="2">
        <f t="shared" si="0"/>
        <v>1.7155333749220212</v>
      </c>
      <c r="E8" s="3">
        <f t="shared" si="1"/>
        <v>65.86872727272727</v>
      </c>
      <c r="F8">
        <v>53.9</v>
      </c>
      <c r="G8" s="3">
        <f t="shared" si="2"/>
        <v>92.467248908296938</v>
      </c>
      <c r="H8" s="3">
        <f t="shared" si="3"/>
        <v>20.532751091703062</v>
      </c>
      <c r="I8" s="3">
        <f t="shared" si="4"/>
        <v>20.532751091703062</v>
      </c>
      <c r="J8">
        <v>49.2</v>
      </c>
      <c r="K8" s="3">
        <f t="shared" si="5"/>
        <v>63.8</v>
      </c>
      <c r="L8" s="3">
        <f t="shared" si="6"/>
        <v>63.8</v>
      </c>
    </row>
    <row r="9" spans="1:12" x14ac:dyDescent="0.25">
      <c r="A9">
        <v>6</v>
      </c>
      <c r="B9">
        <v>58</v>
      </c>
      <c r="C9">
        <v>672</v>
      </c>
      <c r="D9" s="2">
        <f t="shared" si="0"/>
        <v>1.0480349344978166</v>
      </c>
      <c r="E9" s="3">
        <f t="shared" si="1"/>
        <v>55.341666666666669</v>
      </c>
      <c r="F9">
        <v>59.9</v>
      </c>
      <c r="G9" s="3">
        <f t="shared" si="2"/>
        <v>62.777292576419214</v>
      </c>
      <c r="H9" s="3">
        <f t="shared" si="3"/>
        <v>-4.7772925764192138</v>
      </c>
      <c r="I9" s="3">
        <f t="shared" si="4"/>
        <v>4.7772925764192138</v>
      </c>
      <c r="J9">
        <v>68.2</v>
      </c>
      <c r="K9" s="3">
        <f t="shared" si="5"/>
        <v>-10.200000000000003</v>
      </c>
      <c r="L9" s="3">
        <f t="shared" si="6"/>
        <v>10.200000000000003</v>
      </c>
    </row>
    <row r="10" spans="1:12" x14ac:dyDescent="0.25">
      <c r="A10">
        <v>7</v>
      </c>
      <c r="B10">
        <v>79</v>
      </c>
      <c r="C10">
        <v>602</v>
      </c>
      <c r="D10" s="2">
        <f t="shared" si="0"/>
        <v>0.93886462882096067</v>
      </c>
      <c r="E10" s="3">
        <f t="shared" si="1"/>
        <v>84.144186046511635</v>
      </c>
      <c r="F10">
        <v>58.6</v>
      </c>
      <c r="G10" s="3">
        <f t="shared" si="2"/>
        <v>55.017467248908297</v>
      </c>
      <c r="H10" s="3">
        <f t="shared" si="3"/>
        <v>23.982532751091703</v>
      </c>
      <c r="I10" s="3">
        <f t="shared" si="4"/>
        <v>23.982532751091703</v>
      </c>
      <c r="J10">
        <v>65.3</v>
      </c>
      <c r="K10" s="3">
        <f t="shared" si="5"/>
        <v>13.700000000000003</v>
      </c>
      <c r="L10" s="3">
        <f t="shared" si="6"/>
        <v>13.700000000000003</v>
      </c>
    </row>
    <row r="11" spans="1:12" x14ac:dyDescent="0.25">
      <c r="A11">
        <v>8</v>
      </c>
      <c r="B11">
        <v>48</v>
      </c>
      <c r="C11">
        <v>603</v>
      </c>
      <c r="D11" s="2">
        <f t="shared" si="0"/>
        <v>0.94042420461634424</v>
      </c>
      <c r="E11" s="3">
        <f t="shared" si="1"/>
        <v>51.040796019900505</v>
      </c>
      <c r="F11">
        <v>65.8</v>
      </c>
      <c r="G11" s="3">
        <f t="shared" si="2"/>
        <v>61.879912663755448</v>
      </c>
      <c r="H11" s="3">
        <f t="shared" si="3"/>
        <v>-13.879912663755448</v>
      </c>
      <c r="I11" s="3">
        <f t="shared" si="4"/>
        <v>13.879912663755448</v>
      </c>
      <c r="J11">
        <v>69.400000000000006</v>
      </c>
      <c r="K11" s="3">
        <f t="shared" si="5"/>
        <v>-21.400000000000006</v>
      </c>
      <c r="L11" s="3">
        <f t="shared" si="6"/>
        <v>21.400000000000006</v>
      </c>
    </row>
    <row r="12" spans="1:12" x14ac:dyDescent="0.25">
      <c r="A12">
        <v>9</v>
      </c>
      <c r="B12">
        <v>76</v>
      </c>
      <c r="C12">
        <v>598</v>
      </c>
      <c r="D12" s="2">
        <f t="shared" si="0"/>
        <v>0.93262632563942605</v>
      </c>
      <c r="E12" s="3">
        <f t="shared" si="1"/>
        <v>81.490301003344484</v>
      </c>
      <c r="F12">
        <v>61.6</v>
      </c>
      <c r="G12" s="3">
        <f t="shared" si="2"/>
        <v>57.449781659388648</v>
      </c>
      <c r="H12" s="3">
        <f t="shared" si="3"/>
        <v>18.550218340611352</v>
      </c>
      <c r="I12" s="3">
        <f t="shared" si="4"/>
        <v>18.550218340611352</v>
      </c>
      <c r="J12">
        <v>63</v>
      </c>
      <c r="K12" s="3">
        <f t="shared" si="5"/>
        <v>13</v>
      </c>
      <c r="L12" s="3">
        <f t="shared" si="6"/>
        <v>13</v>
      </c>
    </row>
    <row r="13" spans="1:12" x14ac:dyDescent="0.25">
      <c r="A13">
        <v>10</v>
      </c>
      <c r="B13">
        <v>32</v>
      </c>
      <c r="C13">
        <v>508</v>
      </c>
      <c r="D13" s="2">
        <f t="shared" si="0"/>
        <v>0.79226450405489701</v>
      </c>
      <c r="E13" s="3">
        <f t="shared" si="1"/>
        <v>40.390551181102367</v>
      </c>
      <c r="F13">
        <v>67.099999999999994</v>
      </c>
      <c r="G13" s="3">
        <f t="shared" si="2"/>
        <v>53.160948222083583</v>
      </c>
      <c r="H13" s="3">
        <f t="shared" si="3"/>
        <v>-21.160948222083583</v>
      </c>
      <c r="I13" s="3">
        <f t="shared" si="4"/>
        <v>21.160948222083583</v>
      </c>
      <c r="J13">
        <v>66.8</v>
      </c>
      <c r="K13" s="3">
        <f t="shared" si="5"/>
        <v>-34.799999999999997</v>
      </c>
      <c r="L13" s="3">
        <f t="shared" si="6"/>
        <v>34.799999999999997</v>
      </c>
    </row>
    <row r="14" spans="1:12" x14ac:dyDescent="0.25">
      <c r="A14" t="s">
        <v>21</v>
      </c>
      <c r="C14">
        <f>AVERAGE(C4:C13)</f>
        <v>641.20000000000005</v>
      </c>
      <c r="D14" s="2">
        <f t="shared" si="0"/>
        <v>1</v>
      </c>
      <c r="E14" s="3">
        <f t="shared" ref="D14:L14" si="7">AVERAGE(E4:E13)</f>
        <v>58.362842862737764</v>
      </c>
      <c r="F14" s="3">
        <f>AVERAGE(F4:F13)</f>
        <v>60.320000000000007</v>
      </c>
      <c r="G14" s="3">
        <f t="shared" si="7"/>
        <v>59.678820960698694</v>
      </c>
      <c r="H14" s="3">
        <f t="shared" si="7"/>
        <v>-0.47882096069868607</v>
      </c>
      <c r="I14" s="3">
        <f t="shared" si="7"/>
        <v>13.988895820336868</v>
      </c>
      <c r="J14" s="3">
        <f t="shared" ref="J14" si="8">AVERAGE(J4:J13)</f>
        <v>58.429999999999993</v>
      </c>
      <c r="K14">
        <f t="shared" ref="K14" si="9">AVERAGE(K4:K13)</f>
        <v>0.76999999999999957</v>
      </c>
      <c r="L14">
        <f t="shared" ref="L14" si="10">AVERAGE(L4:L13)</f>
        <v>19.05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dcterms:created xsi:type="dcterms:W3CDTF">2016-08-29T15:06:52Z</dcterms:created>
  <dcterms:modified xsi:type="dcterms:W3CDTF">2016-08-29T15:47:03Z</dcterms:modified>
</cp:coreProperties>
</file>