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Chapter 12\"/>
    </mc:Choice>
  </mc:AlternateContent>
  <bookViews>
    <workbookView xWindow="0" yWindow="0" windowWidth="20880" windowHeight="8595"/>
  </bookViews>
  <sheets>
    <sheet name="Telecoms" sheetId="1" r:id="rId1"/>
    <sheet name="MAPE" sheetId="2" r:id="rId2"/>
  </sheets>
  <calcPr calcId="171027"/>
</workbook>
</file>

<file path=xl/calcChain.xml><?xml version="1.0" encoding="utf-8"?>
<calcChain xmlns="http://schemas.openxmlformats.org/spreadsheetml/2006/main">
  <c r="N22" i="2" l="1"/>
  <c r="J15" i="2"/>
  <c r="K15" i="2"/>
  <c r="L15" i="2"/>
  <c r="M15" i="2"/>
  <c r="M23" i="2" s="1"/>
  <c r="N15" i="2"/>
  <c r="O15" i="2"/>
  <c r="J16" i="2"/>
  <c r="K16" i="2"/>
  <c r="L16" i="2"/>
  <c r="M16" i="2"/>
  <c r="N16" i="2"/>
  <c r="O16" i="2"/>
  <c r="J17" i="2"/>
  <c r="K17" i="2"/>
  <c r="L17" i="2"/>
  <c r="M17" i="2"/>
  <c r="N17" i="2"/>
  <c r="O17" i="2"/>
  <c r="J18" i="2"/>
  <c r="K18" i="2"/>
  <c r="L18" i="2"/>
  <c r="M18" i="2"/>
  <c r="N18" i="2"/>
  <c r="O18" i="2"/>
  <c r="J19" i="2"/>
  <c r="K19" i="2"/>
  <c r="L19" i="2"/>
  <c r="M19" i="2"/>
  <c r="N19" i="2"/>
  <c r="O19" i="2"/>
  <c r="J20" i="2"/>
  <c r="K20" i="2"/>
  <c r="L20" i="2"/>
  <c r="M20" i="2"/>
  <c r="N20" i="2"/>
  <c r="O20" i="2"/>
  <c r="J21" i="2"/>
  <c r="K21" i="2"/>
  <c r="L21" i="2"/>
  <c r="M21" i="2"/>
  <c r="N21" i="2"/>
  <c r="O21" i="2"/>
  <c r="K14" i="2"/>
  <c r="K23" i="2" s="1"/>
  <c r="L14" i="2"/>
  <c r="L22" i="2" s="1"/>
  <c r="M14" i="2"/>
  <c r="M22" i="2" s="1"/>
  <c r="N14" i="2"/>
  <c r="N23" i="2" s="1"/>
  <c r="O14" i="2"/>
  <c r="O23" i="2" s="1"/>
  <c r="J14" i="2"/>
  <c r="J23" i="2" s="1"/>
  <c r="K2" i="2"/>
  <c r="K11" i="2" s="1"/>
  <c r="L2" i="2"/>
  <c r="L11" i="2" s="1"/>
  <c r="M2" i="2"/>
  <c r="M10" i="2" s="1"/>
  <c r="N2" i="2"/>
  <c r="N10" i="2" s="1"/>
  <c r="O2" i="2"/>
  <c r="O11" i="2" s="1"/>
  <c r="K3" i="2"/>
  <c r="L3" i="2"/>
  <c r="M3" i="2"/>
  <c r="N3" i="2"/>
  <c r="O3" i="2"/>
  <c r="K4" i="2"/>
  <c r="K10" i="2" s="1"/>
  <c r="L4" i="2"/>
  <c r="L10" i="2" s="1"/>
  <c r="M4" i="2"/>
  <c r="N4" i="2"/>
  <c r="O4" i="2"/>
  <c r="O10" i="2" s="1"/>
  <c r="K5" i="2"/>
  <c r="L5" i="2"/>
  <c r="M5" i="2"/>
  <c r="N5" i="2"/>
  <c r="O5" i="2"/>
  <c r="K6" i="2"/>
  <c r="L6" i="2"/>
  <c r="M6" i="2"/>
  <c r="N6" i="2"/>
  <c r="O6" i="2"/>
  <c r="K7" i="2"/>
  <c r="L7" i="2"/>
  <c r="M7" i="2"/>
  <c r="N7" i="2"/>
  <c r="O7" i="2"/>
  <c r="K8" i="2"/>
  <c r="L8" i="2"/>
  <c r="M8" i="2"/>
  <c r="N8" i="2"/>
  <c r="O8" i="2"/>
  <c r="K9" i="2"/>
  <c r="L9" i="2"/>
  <c r="M9" i="2"/>
  <c r="N9" i="2"/>
  <c r="O9" i="2"/>
  <c r="J3" i="2"/>
  <c r="J4" i="2"/>
  <c r="J5" i="2"/>
  <c r="J6" i="2"/>
  <c r="J7" i="2"/>
  <c r="J8" i="2"/>
  <c r="J9" i="2"/>
  <c r="J2" i="2"/>
  <c r="J11" i="2" s="1"/>
  <c r="L23" i="2" l="1"/>
  <c r="K22" i="2"/>
  <c r="J10" i="2"/>
  <c r="N11" i="2"/>
  <c r="J22" i="2"/>
  <c r="M11" i="2"/>
  <c r="O22" i="2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2" i="1"/>
</calcChain>
</file>

<file path=xl/sharedStrings.xml><?xml version="1.0" encoding="utf-8"?>
<sst xmlns="http://schemas.openxmlformats.org/spreadsheetml/2006/main" count="130" uniqueCount="78">
  <si>
    <t>Period</t>
  </si>
  <si>
    <t>France</t>
  </si>
  <si>
    <t>FRA_percent</t>
  </si>
  <si>
    <t>Germany</t>
  </si>
  <si>
    <t>GER_percent</t>
  </si>
  <si>
    <t>Italy</t>
  </si>
  <si>
    <t>ITA_percent</t>
  </si>
  <si>
    <t>UK</t>
  </si>
  <si>
    <t>UK_percent</t>
  </si>
  <si>
    <t>4Q 2003</t>
  </si>
  <si>
    <t>1Q 2004</t>
  </si>
  <si>
    <t>2Q 2004</t>
  </si>
  <si>
    <t>3Q 2004</t>
  </si>
  <si>
    <t>4Q 2004</t>
  </si>
  <si>
    <t>1Q 2005</t>
  </si>
  <si>
    <t>2Q 2005</t>
  </si>
  <si>
    <t>3Q 2005</t>
  </si>
  <si>
    <t>4Q 2005</t>
  </si>
  <si>
    <t>1Q 2006</t>
  </si>
  <si>
    <t>2Q 2006</t>
  </si>
  <si>
    <t>3Q 2006</t>
  </si>
  <si>
    <t>4Q 2006</t>
  </si>
  <si>
    <t>1Q 2007</t>
  </si>
  <si>
    <t>2Q 2007</t>
  </si>
  <si>
    <t>3Q 2007</t>
  </si>
  <si>
    <t>4Q 2007</t>
  </si>
  <si>
    <t>1Q 2008</t>
  </si>
  <si>
    <t>2Q 2008</t>
  </si>
  <si>
    <t>3Q 2008</t>
  </si>
  <si>
    <t>4Q 2008</t>
  </si>
  <si>
    <t>1Q 2009</t>
  </si>
  <si>
    <t>2Q 2009</t>
  </si>
  <si>
    <t>3Q 2009</t>
  </si>
  <si>
    <t>4Q 2009</t>
  </si>
  <si>
    <t>1Q 2010</t>
  </si>
  <si>
    <t>2Q 2010</t>
  </si>
  <si>
    <t>3Q 2010</t>
  </si>
  <si>
    <t>4Q 2010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</si>
  <si>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</si>
  <si>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</si>
  <si>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</si>
  <si>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</si>
  <si>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</si>
  <si>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</si>
  <si>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</si>
  <si>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</si>
  <si>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</si>
  <si>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</si>
  <si>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</si>
  <si>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</si>
  <si>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</si>
  <si>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</si>
  <si>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</si>
  <si>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</si>
  <si>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</si>
  <si>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</si>
  <si>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</si>
  <si>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4Q 2015</t>
  </si>
  <si>
    <t>1Q 2016</t>
  </si>
  <si>
    <t>2Q 2016</t>
  </si>
  <si>
    <t>France_M</t>
  </si>
  <si>
    <t>Germany_M</t>
  </si>
  <si>
    <t>Italy_M</t>
  </si>
  <si>
    <t>UK_M</t>
  </si>
  <si>
    <t>UK16_FIT</t>
  </si>
  <si>
    <t>GER16_FIT</t>
  </si>
  <si>
    <t>GER28_FIT</t>
  </si>
  <si>
    <t>UK28_FIT</t>
  </si>
  <si>
    <t>GER43_FIT</t>
  </si>
  <si>
    <t>UK43_FIT</t>
  </si>
  <si>
    <t>UK16_FIT_1</t>
  </si>
  <si>
    <t>GER16_FIT_1</t>
  </si>
  <si>
    <t>GER28_FIT_1</t>
  </si>
  <si>
    <t>UK28_FIT_1</t>
  </si>
  <si>
    <t>UK43_FIT_1</t>
  </si>
  <si>
    <t>GER43_FIT_1</t>
  </si>
  <si>
    <t>MAPE</t>
  </si>
  <si>
    <t>MdAPE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</si>
</sst>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_);[Red]\-#,##0_);0_);@_)"/>
    <numFmt numFmtId="166" formatCode="#,##0%;[Red]\-#,##0%;0%;@_)"/>
    <numFmt numFmtId="167" formatCode="#,##0.0%;[Red]\-#,##0%;0%;@_)"/>
    <numFmt numFmtId="168" formatCode="#,##0.000_);[Red]\-#,##0.000_);0.000_);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gray0625">
        <fgColor indexed="15"/>
      </patternFill>
    </fill>
    <fill>
      <patternFill patternType="solid">
        <fgColor rgb="FFC4D0E9"/>
        <bgColor indexed="15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1" applyNumberFormat="0" applyProtection="0">
      <alignment horizontal="center" vertical="center" wrapText="1"/>
    </xf>
    <xf numFmtId="166" fontId="4" fillId="0" borderId="0" applyFont="0" applyFill="0" applyBorder="0" applyAlignment="0" applyProtection="0">
      <alignment horizontal="right" vertical="center"/>
    </xf>
    <xf numFmtId="165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0" fillId="0" borderId="0" xfId="0" applyNumberFormat="1"/>
    <xf numFmtId="0" fontId="3" fillId="3" borderId="0" xfId="1" applyFont="1" applyFill="1" applyBorder="1" applyAlignment="1">
      <alignment horizontal="right" vertical="center" wrapText="1"/>
    </xf>
    <xf numFmtId="167" fontId="5" fillId="0" borderId="0" xfId="2" applyNumberFormat="1" applyFont="1" applyFill="1" applyAlignment="1">
      <alignment horizontal="right" vertical="center"/>
    </xf>
    <xf numFmtId="165" fontId="5" fillId="0" borderId="0" xfId="3" applyFont="1" applyFill="1" applyAlignment="1">
      <alignment horizontal="right" vertical="center"/>
    </xf>
    <xf numFmtId="168" fontId="5" fillId="0" borderId="0" xfId="3" applyNumberFormat="1" applyFont="1" applyFill="1" applyAlignment="1">
      <alignment horizontal="right" vertical="center"/>
    </xf>
    <xf numFmtId="0" fontId="0" fillId="0" borderId="0" xfId="0" applyFont="1"/>
    <xf numFmtId="168" fontId="0" fillId="0" borderId="0" xfId="0" applyNumberFormat="1"/>
    <xf numFmtId="164" fontId="0" fillId="0" borderId="0" xfId="0" applyNumberFormat="1"/>
    <xf numFmtId="2" fontId="1" fillId="0" borderId="0" xfId="0" applyNumberFormat="1" applyFont="1"/>
  </cellXfs>
  <cellStyles count="4">
    <cellStyle name="Column Heading" xfId="1"/>
    <cellStyle name="Normal" xfId="0" builtinId="0"/>
    <cellStyle name="Number" xfId="3"/>
    <cellStyle name="Percentag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workbookViewId="0">
      <selection activeCell="K2" sqref="K2"/>
    </sheetView>
  </sheetViews>
  <sheetFormatPr defaultRowHeight="15" x14ac:dyDescent="0.25"/>
  <cols>
    <col min="2" max="2" width="10.5703125" bestFit="1" customWidth="1"/>
    <col min="3" max="3" width="12.85546875" customWidth="1"/>
    <col min="4" max="4" width="10.5703125" bestFit="1" customWidth="1"/>
    <col min="5" max="5" width="12" customWidth="1"/>
    <col min="6" max="6" width="10.5703125" bestFit="1" customWidth="1"/>
    <col min="7" max="7" width="11.140625" customWidth="1"/>
    <col min="8" max="8" width="10.5703125" bestFit="1" customWidth="1"/>
    <col min="9" max="9" width="11.140625" customWidth="1"/>
    <col min="14" max="16" width="11.85546875" customWidth="1"/>
    <col min="17" max="18" width="13.85546875" customWidth="1"/>
    <col min="19" max="19" width="14.140625" customWidth="1"/>
    <col min="20" max="68" width="11.85546875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M1" t="s">
        <v>0</v>
      </c>
      <c r="N1" s="1" t="s">
        <v>1</v>
      </c>
      <c r="O1" s="8" t="s">
        <v>60</v>
      </c>
      <c r="P1" s="1" t="s">
        <v>2</v>
      </c>
      <c r="Q1" s="1" t="s">
        <v>3</v>
      </c>
      <c r="R1" s="8" t="s">
        <v>61</v>
      </c>
      <c r="S1" s="1" t="s">
        <v>4</v>
      </c>
      <c r="T1" s="1" t="s">
        <v>5</v>
      </c>
      <c r="U1" s="8" t="s">
        <v>62</v>
      </c>
      <c r="V1" s="1" t="s">
        <v>6</v>
      </c>
      <c r="W1" s="1" t="s">
        <v>7</v>
      </c>
      <c r="X1" s="8" t="s">
        <v>63</v>
      </c>
      <c r="Y1" s="1" t="s">
        <v>8</v>
      </c>
    </row>
    <row r="2" spans="1:25" x14ac:dyDescent="0.25">
      <c r="A2" s="1" t="s">
        <v>9</v>
      </c>
      <c r="B2" s="2">
        <v>3.722</v>
      </c>
      <c r="C2" s="2">
        <v>15.098692177784864</v>
      </c>
      <c r="D2" s="2">
        <v>4.468</v>
      </c>
      <c r="E2" s="2">
        <v>11.473397699260476</v>
      </c>
      <c r="F2" s="2">
        <v>2.4289999999999998</v>
      </c>
      <c r="G2" s="2">
        <v>10.973875002907798</v>
      </c>
      <c r="H2" s="2">
        <v>3.2050000000000001</v>
      </c>
      <c r="I2" s="2">
        <v>12.724248125703653</v>
      </c>
      <c r="M2" s="4" t="s">
        <v>9</v>
      </c>
      <c r="N2" s="6">
        <v>3722000</v>
      </c>
      <c r="O2" s="7">
        <f>N2/1000000</f>
        <v>3.722</v>
      </c>
      <c r="P2" s="5">
        <v>0.14510000000000001</v>
      </c>
      <c r="Q2" s="3">
        <v>4656000</v>
      </c>
      <c r="R2" s="9">
        <f>Q2/1000000</f>
        <v>4.6559999999999997</v>
      </c>
      <c r="S2" s="5">
        <v>0.1196</v>
      </c>
      <c r="T2" s="6">
        <v>2429000</v>
      </c>
      <c r="U2" s="7">
        <f>T2/1000000</f>
        <v>2.4289999999999998</v>
      </c>
      <c r="V2" s="5">
        <v>0.1062</v>
      </c>
      <c r="W2" s="6">
        <v>3205000</v>
      </c>
      <c r="X2" s="7">
        <f>W2/1000000</f>
        <v>3.2050000000000001</v>
      </c>
      <c r="Y2" s="5">
        <v>0.1288</v>
      </c>
    </row>
    <row r="3" spans="1:25" x14ac:dyDescent="0.25">
      <c r="A3" s="1" t="s">
        <v>10</v>
      </c>
      <c r="B3" s="2">
        <v>4.5259999999999998</v>
      </c>
      <c r="C3" s="2">
        <v>18.32796971485779</v>
      </c>
      <c r="D3" s="2">
        <v>5.0129999999999999</v>
      </c>
      <c r="E3" s="2">
        <v>12.858088923656977</v>
      </c>
      <c r="F3" s="2">
        <v>2.847</v>
      </c>
      <c r="G3" s="2">
        <v>12.843899619331051</v>
      </c>
      <c r="H3" s="2">
        <v>3.7210000000000001</v>
      </c>
      <c r="I3" s="2">
        <v>14.759026748508056</v>
      </c>
      <c r="M3" s="4" t="s">
        <v>10</v>
      </c>
      <c r="N3" s="6">
        <v>4526000</v>
      </c>
      <c r="O3" s="7">
        <f t="shared" ref="O3:O52" si="0">N3/1000000</f>
        <v>4.5259999999999998</v>
      </c>
      <c r="P3" s="5">
        <v>0.1759</v>
      </c>
      <c r="Q3" s="3">
        <v>5068000</v>
      </c>
      <c r="R3" s="9">
        <f t="shared" ref="R3:R52" si="1">Q3/1000000</f>
        <v>5.0679999999999996</v>
      </c>
      <c r="S3" s="5">
        <v>0.13</v>
      </c>
      <c r="T3" s="6">
        <v>2847000</v>
      </c>
      <c r="U3" s="7">
        <f t="shared" ref="U3:U52" si="2">T3/1000000</f>
        <v>2.847</v>
      </c>
      <c r="V3" s="5">
        <v>0.1239</v>
      </c>
      <c r="W3" s="6">
        <v>3721000</v>
      </c>
      <c r="X3" s="7">
        <f t="shared" ref="X3:X52" si="3">W3/1000000</f>
        <v>3.7210000000000001</v>
      </c>
      <c r="Y3" s="5">
        <v>0.14949999999999999</v>
      </c>
    </row>
    <row r="4" spans="1:25" x14ac:dyDescent="0.25">
      <c r="A4" s="1" t="s">
        <v>11</v>
      </c>
      <c r="B4" s="2">
        <v>5.1139999999999999</v>
      </c>
      <c r="C4" s="2">
        <v>20.670925233850966</v>
      </c>
      <c r="D4" s="2">
        <v>5.4569999999999999</v>
      </c>
      <c r="E4" s="2">
        <v>13.981325203460321</v>
      </c>
      <c r="F4" s="2">
        <v>3.492</v>
      </c>
      <c r="G4" s="2">
        <v>15.733560733313928</v>
      </c>
      <c r="H4" s="2">
        <v>4.3630000000000004</v>
      </c>
      <c r="I4" s="2">
        <v>17.281898008385426</v>
      </c>
      <c r="M4" s="4" t="s">
        <v>11</v>
      </c>
      <c r="N4" s="6">
        <v>5114000</v>
      </c>
      <c r="O4" s="7">
        <f t="shared" si="0"/>
        <v>5.1139999999999999</v>
      </c>
      <c r="P4" s="5">
        <v>0.19819999999999999</v>
      </c>
      <c r="Q4" s="3">
        <v>5491000</v>
      </c>
      <c r="R4" s="9">
        <f t="shared" si="1"/>
        <v>5.4909999999999997</v>
      </c>
      <c r="S4" s="5">
        <v>0.14069999999999999</v>
      </c>
      <c r="T4" s="6">
        <v>3492000</v>
      </c>
      <c r="U4" s="7">
        <f t="shared" si="2"/>
        <v>3.492</v>
      </c>
      <c r="V4" s="5">
        <v>0.1512</v>
      </c>
      <c r="W4" s="6">
        <v>4363000</v>
      </c>
      <c r="X4" s="7">
        <f t="shared" si="3"/>
        <v>4.3630000000000004</v>
      </c>
      <c r="Y4" s="5">
        <v>0.17519999999999999</v>
      </c>
    </row>
    <row r="5" spans="1:25" x14ac:dyDescent="0.25">
      <c r="A5" s="1" t="s">
        <v>12</v>
      </c>
      <c r="B5" s="2">
        <v>5.742</v>
      </c>
      <c r="C5" s="2">
        <v>23.168815386306708</v>
      </c>
      <c r="D5" s="2">
        <v>6.0730000000000004</v>
      </c>
      <c r="E5" s="2">
        <v>15.54061373765807</v>
      </c>
      <c r="F5" s="2">
        <v>3.702</v>
      </c>
      <c r="G5" s="2">
        <v>16.661083741520063</v>
      </c>
      <c r="H5" s="2">
        <v>5.125</v>
      </c>
      <c r="I5" s="2">
        <v>20.280101698672624</v>
      </c>
      <c r="M5" s="4" t="s">
        <v>12</v>
      </c>
      <c r="N5" s="6">
        <v>5742000</v>
      </c>
      <c r="O5" s="7">
        <f t="shared" si="0"/>
        <v>5.742</v>
      </c>
      <c r="P5" s="5">
        <v>0.22189999999999999</v>
      </c>
      <c r="Q5" s="3">
        <v>6062000</v>
      </c>
      <c r="R5" s="9">
        <f t="shared" si="1"/>
        <v>6.0620000000000003</v>
      </c>
      <c r="S5" s="5">
        <v>0.15509999999999999</v>
      </c>
      <c r="T5" s="6">
        <v>3702000</v>
      </c>
      <c r="U5" s="7">
        <f t="shared" si="2"/>
        <v>3.702</v>
      </c>
      <c r="V5" s="5">
        <v>0.15959999999999999</v>
      </c>
      <c r="W5" s="6">
        <v>5125000</v>
      </c>
      <c r="X5" s="7">
        <f t="shared" si="3"/>
        <v>5.125</v>
      </c>
      <c r="Y5" s="5">
        <v>0.20569999999999999</v>
      </c>
    </row>
    <row r="6" spans="1:25" x14ac:dyDescent="0.25">
      <c r="A6" s="1" t="s">
        <v>13</v>
      </c>
      <c r="B6" s="2">
        <v>6.75</v>
      </c>
      <c r="C6" s="2">
        <v>27.18527396728949</v>
      </c>
      <c r="D6" s="2">
        <v>6.9039999999999999</v>
      </c>
      <c r="E6" s="2">
        <v>17.647267522110322</v>
      </c>
      <c r="F6" s="2">
        <v>4.657</v>
      </c>
      <c r="G6" s="2">
        <v>20.931896826852867</v>
      </c>
      <c r="H6" s="2">
        <v>6.181</v>
      </c>
      <c r="I6" s="2">
        <v>24.429719932796736</v>
      </c>
      <c r="M6" s="4" t="s">
        <v>13</v>
      </c>
      <c r="N6" s="6">
        <v>6750000</v>
      </c>
      <c r="O6" s="7">
        <f t="shared" si="0"/>
        <v>6.75</v>
      </c>
      <c r="P6" s="5">
        <v>0.26</v>
      </c>
      <c r="Q6" s="3">
        <v>6945000</v>
      </c>
      <c r="R6" s="9">
        <f t="shared" si="1"/>
        <v>6.9450000000000003</v>
      </c>
      <c r="S6" s="5">
        <v>0.17749999999999999</v>
      </c>
      <c r="T6" s="6">
        <v>4657000</v>
      </c>
      <c r="U6" s="7">
        <f t="shared" si="2"/>
        <v>4.657</v>
      </c>
      <c r="V6" s="5">
        <v>0.19980000000000001</v>
      </c>
      <c r="W6" s="6">
        <v>6181000</v>
      </c>
      <c r="X6" s="7">
        <f t="shared" si="3"/>
        <v>6.181</v>
      </c>
      <c r="Y6" s="5">
        <v>0.24790000000000001</v>
      </c>
    </row>
    <row r="7" spans="1:25" x14ac:dyDescent="0.25">
      <c r="A7" s="1" t="s">
        <v>14</v>
      </c>
      <c r="B7" s="2">
        <v>7.6849999999999996</v>
      </c>
      <c r="C7" s="2">
        <v>30.891271958095189</v>
      </c>
      <c r="D7" s="2">
        <v>7.766</v>
      </c>
      <c r="E7" s="2">
        <v>19.842763695829927</v>
      </c>
      <c r="F7" s="2">
        <v>5.1050000000000004</v>
      </c>
      <c r="G7" s="2">
        <v>22.912808964642263</v>
      </c>
      <c r="H7" s="2">
        <v>7.2060000000000004</v>
      </c>
      <c r="I7" s="2">
        <v>28.445762419290073</v>
      </c>
      <c r="M7" s="4" t="s">
        <v>14</v>
      </c>
      <c r="N7" s="6">
        <v>7685000</v>
      </c>
      <c r="O7" s="7">
        <f t="shared" si="0"/>
        <v>7.6849999999999996</v>
      </c>
      <c r="P7" s="5">
        <v>0.29509999999999997</v>
      </c>
      <c r="Q7" s="3">
        <v>7907000</v>
      </c>
      <c r="R7" s="9">
        <f t="shared" si="1"/>
        <v>7.907</v>
      </c>
      <c r="S7" s="5">
        <v>0.20200000000000001</v>
      </c>
      <c r="T7" s="6">
        <v>5105000</v>
      </c>
      <c r="U7" s="7">
        <f t="shared" si="2"/>
        <v>5.1050000000000004</v>
      </c>
      <c r="V7" s="5">
        <v>0.21829999999999999</v>
      </c>
      <c r="W7" s="6">
        <v>7215000</v>
      </c>
      <c r="X7" s="7">
        <f t="shared" si="3"/>
        <v>7.2149999999999999</v>
      </c>
      <c r="Y7" s="5">
        <v>0.2888</v>
      </c>
    </row>
    <row r="8" spans="1:25" x14ac:dyDescent="0.25">
      <c r="A8" s="1" t="s">
        <v>15</v>
      </c>
      <c r="B8" s="2">
        <v>8.3279999999999994</v>
      </c>
      <c r="C8" s="2">
        <v>33.416879030573035</v>
      </c>
      <c r="D8" s="2">
        <v>8.31</v>
      </c>
      <c r="E8" s="2">
        <v>21.226482758620691</v>
      </c>
      <c r="F8" s="2">
        <v>5.4870000000000001</v>
      </c>
      <c r="G8" s="2">
        <v>24.59954235099735</v>
      </c>
      <c r="H8" s="2">
        <v>8.08</v>
      </c>
      <c r="I8" s="2">
        <v>31.85776043815163</v>
      </c>
      <c r="M8" s="4" t="s">
        <v>15</v>
      </c>
      <c r="N8" s="6">
        <v>8328000</v>
      </c>
      <c r="O8" s="7">
        <f t="shared" si="0"/>
        <v>8.3279999999999994</v>
      </c>
      <c r="P8" s="5">
        <v>0.31890000000000002</v>
      </c>
      <c r="Q8" s="3">
        <v>8868000</v>
      </c>
      <c r="R8" s="9">
        <f t="shared" si="1"/>
        <v>8.8680000000000003</v>
      </c>
      <c r="S8" s="5">
        <v>0.22650000000000001</v>
      </c>
      <c r="T8" s="6">
        <v>5487000</v>
      </c>
      <c r="U8" s="7">
        <f t="shared" si="2"/>
        <v>5.4870000000000001</v>
      </c>
      <c r="V8" s="5">
        <v>0.2339</v>
      </c>
      <c r="W8" s="6">
        <v>8089000</v>
      </c>
      <c r="X8" s="7">
        <f t="shared" si="3"/>
        <v>8.0890000000000004</v>
      </c>
      <c r="Y8" s="5">
        <v>0.3231</v>
      </c>
    </row>
    <row r="9" spans="1:25" x14ac:dyDescent="0.25">
      <c r="A9" s="1" t="s">
        <v>16</v>
      </c>
      <c r="B9" s="2">
        <v>9.0359999999999996</v>
      </c>
      <c r="C9" s="2">
        <v>36.192381250622049</v>
      </c>
      <c r="D9" s="2">
        <v>9.4350000000000005</v>
      </c>
      <c r="E9" s="2">
        <v>24.090113369420894</v>
      </c>
      <c r="F9" s="2">
        <v>5.8209999999999997</v>
      </c>
      <c r="G9" s="2">
        <v>26.062715407324287</v>
      </c>
      <c r="H9" s="2">
        <v>8.9740000000000002</v>
      </c>
      <c r="I9" s="2">
        <v>35.343335783190788</v>
      </c>
      <c r="M9" s="4" t="s">
        <v>16</v>
      </c>
      <c r="N9" s="6">
        <v>9036000</v>
      </c>
      <c r="O9" s="7">
        <f t="shared" si="0"/>
        <v>9.0359999999999996</v>
      </c>
      <c r="P9" s="5">
        <v>0.34499999999999997</v>
      </c>
      <c r="Q9" s="3">
        <v>9830000</v>
      </c>
      <c r="R9" s="9">
        <f t="shared" si="1"/>
        <v>9.83</v>
      </c>
      <c r="S9" s="5">
        <v>0.251</v>
      </c>
      <c r="T9" s="6">
        <v>5811000</v>
      </c>
      <c r="U9" s="7">
        <f t="shared" si="2"/>
        <v>5.8109999999999999</v>
      </c>
      <c r="V9" s="5">
        <v>0.247</v>
      </c>
      <c r="W9" s="6">
        <v>8985000</v>
      </c>
      <c r="X9" s="7">
        <f t="shared" si="3"/>
        <v>8.9849999999999994</v>
      </c>
      <c r="Y9" s="5">
        <v>0.35820000000000002</v>
      </c>
    </row>
    <row r="10" spans="1:25" x14ac:dyDescent="0.25">
      <c r="A10" s="1" t="s">
        <v>17</v>
      </c>
      <c r="B10" s="2">
        <v>10.095000000000001</v>
      </c>
      <c r="C10" s="2">
        <v>40.357467487013295</v>
      </c>
      <c r="D10" s="2">
        <v>10.545999999999999</v>
      </c>
      <c r="E10" s="2">
        <v>26.917407728827403</v>
      </c>
      <c r="F10" s="2">
        <v>6.8579999999999997</v>
      </c>
      <c r="G10" s="2">
        <v>30.665658001461999</v>
      </c>
      <c r="H10" s="2">
        <v>9.9589999999999996</v>
      </c>
      <c r="I10" s="2">
        <v>39.173523665907183</v>
      </c>
      <c r="M10" s="4" t="s">
        <v>17</v>
      </c>
      <c r="N10" s="6">
        <v>10095000</v>
      </c>
      <c r="O10" s="7">
        <f t="shared" si="0"/>
        <v>10.095000000000001</v>
      </c>
      <c r="P10" s="5">
        <v>0.38429999999999997</v>
      </c>
      <c r="Q10" s="3">
        <v>10791000</v>
      </c>
      <c r="R10" s="9">
        <f t="shared" si="1"/>
        <v>10.791</v>
      </c>
      <c r="S10" s="5">
        <v>0.27539999999999998</v>
      </c>
      <c r="T10" s="6">
        <v>6844000</v>
      </c>
      <c r="U10" s="7">
        <f t="shared" si="2"/>
        <v>6.8440000000000003</v>
      </c>
      <c r="V10" s="5">
        <v>0.28999999999999998</v>
      </c>
      <c r="W10" s="6">
        <v>9970000</v>
      </c>
      <c r="X10" s="7">
        <f t="shared" si="3"/>
        <v>9.9700000000000006</v>
      </c>
      <c r="Y10" s="5">
        <v>0.3967</v>
      </c>
    </row>
    <row r="11" spans="1:25" x14ac:dyDescent="0.25">
      <c r="A11" s="1" t="s">
        <v>18</v>
      </c>
      <c r="B11" s="2">
        <v>10.587999999999999</v>
      </c>
      <c r="C11" s="2">
        <v>42.259370142520396</v>
      </c>
      <c r="D11" s="2">
        <v>11.707000000000001</v>
      </c>
      <c r="E11" s="2">
        <v>29.769032422123331</v>
      </c>
      <c r="F11" s="2">
        <v>7.3159999999999998</v>
      </c>
      <c r="G11" s="2">
        <v>32.688463244137814</v>
      </c>
      <c r="H11" s="2">
        <v>10.981999999999999</v>
      </c>
      <c r="I11" s="2">
        <v>43.152888681674362</v>
      </c>
      <c r="M11" s="4" t="s">
        <v>18</v>
      </c>
      <c r="N11" s="6">
        <v>10588000</v>
      </c>
      <c r="O11" s="7">
        <f t="shared" si="0"/>
        <v>10.587999999999999</v>
      </c>
      <c r="P11" s="5">
        <v>0.40179999999999999</v>
      </c>
      <c r="Q11" s="3">
        <v>11781000</v>
      </c>
      <c r="R11" s="9">
        <f t="shared" si="1"/>
        <v>11.781000000000001</v>
      </c>
      <c r="S11" s="5">
        <v>0.29959999999999998</v>
      </c>
      <c r="T11" s="6">
        <v>7304000</v>
      </c>
      <c r="U11" s="7">
        <f t="shared" si="2"/>
        <v>7.3040000000000003</v>
      </c>
      <c r="V11" s="5">
        <v>0.3085</v>
      </c>
      <c r="W11" s="6">
        <v>10994000</v>
      </c>
      <c r="X11" s="7">
        <f t="shared" si="3"/>
        <v>10.994</v>
      </c>
      <c r="Y11" s="5">
        <v>0.43690000000000001</v>
      </c>
    </row>
    <row r="12" spans="1:25" x14ac:dyDescent="0.25">
      <c r="A12" s="1" t="s">
        <v>19</v>
      </c>
      <c r="B12" s="2">
        <v>11.202</v>
      </c>
      <c r="C12" s="2">
        <v>44.638532347552527</v>
      </c>
      <c r="D12" s="2">
        <v>12.488</v>
      </c>
      <c r="E12" s="2">
        <v>31.636821037697612</v>
      </c>
      <c r="F12" s="2">
        <v>7.8760000000000003</v>
      </c>
      <c r="G12" s="2">
        <v>35.165219324446333</v>
      </c>
      <c r="H12" s="2">
        <v>11.601000000000001</v>
      </c>
      <c r="I12" s="2">
        <v>45.536624646207933</v>
      </c>
      <c r="M12" s="4" t="s">
        <v>19</v>
      </c>
      <c r="N12" s="6">
        <v>11202000</v>
      </c>
      <c r="O12" s="7">
        <f t="shared" si="0"/>
        <v>11.202</v>
      </c>
      <c r="P12" s="5">
        <v>0.4239</v>
      </c>
      <c r="Q12" s="3">
        <v>12793000</v>
      </c>
      <c r="R12" s="9">
        <f t="shared" si="1"/>
        <v>12.792999999999999</v>
      </c>
      <c r="S12" s="5">
        <v>0.3241</v>
      </c>
      <c r="T12" s="6">
        <v>7876000</v>
      </c>
      <c r="U12" s="7">
        <f t="shared" si="2"/>
        <v>7.8760000000000003</v>
      </c>
      <c r="V12" s="5">
        <v>0.33160000000000001</v>
      </c>
      <c r="W12" s="6">
        <v>11613000</v>
      </c>
      <c r="X12" s="7">
        <f t="shared" si="3"/>
        <v>11.613</v>
      </c>
      <c r="Y12" s="5">
        <v>0.46089999999999998</v>
      </c>
    </row>
    <row r="13" spans="1:25" x14ac:dyDescent="0.25">
      <c r="A13" s="1" t="s">
        <v>20</v>
      </c>
      <c r="B13" s="2">
        <v>11.802</v>
      </c>
      <c r="C13" s="2">
        <v>46.953059107414525</v>
      </c>
      <c r="D13" s="2">
        <v>13.391</v>
      </c>
      <c r="E13" s="2">
        <v>33.799189782680031</v>
      </c>
      <c r="F13" s="2">
        <v>8.2390000000000008</v>
      </c>
      <c r="G13" s="2">
        <v>36.755328669445539</v>
      </c>
      <c r="H13" s="2">
        <v>12.308</v>
      </c>
      <c r="I13" s="2">
        <v>48.261761458624591</v>
      </c>
      <c r="M13" s="4" t="s">
        <v>20</v>
      </c>
      <c r="N13" s="6">
        <v>11802000</v>
      </c>
      <c r="O13" s="7">
        <f t="shared" si="0"/>
        <v>11.802</v>
      </c>
      <c r="P13" s="5">
        <v>0.44529999999999997</v>
      </c>
      <c r="Q13" s="3">
        <v>13846000</v>
      </c>
      <c r="R13" s="9">
        <f t="shared" si="1"/>
        <v>13.846</v>
      </c>
      <c r="S13" s="5">
        <v>0.34949999999999998</v>
      </c>
      <c r="T13" s="6">
        <v>8231000</v>
      </c>
      <c r="U13" s="7">
        <f t="shared" si="2"/>
        <v>8.2309999999999999</v>
      </c>
      <c r="V13" s="5">
        <v>0.34539999999999998</v>
      </c>
      <c r="W13" s="6">
        <v>12321000</v>
      </c>
      <c r="X13" s="7">
        <f t="shared" si="3"/>
        <v>12.321</v>
      </c>
      <c r="Y13" s="5">
        <v>0.48830000000000001</v>
      </c>
    </row>
    <row r="14" spans="1:25" x14ac:dyDescent="0.25">
      <c r="A14" s="1" t="s">
        <v>21</v>
      </c>
      <c r="B14" s="2">
        <v>12.711</v>
      </c>
      <c r="C14" s="2">
        <v>50.487938117976604</v>
      </c>
      <c r="D14" s="2">
        <v>14.763</v>
      </c>
      <c r="E14" s="2">
        <v>37.125474023034755</v>
      </c>
      <c r="F14" s="2">
        <v>8.9550000000000001</v>
      </c>
      <c r="G14" s="2">
        <v>39.917445522517745</v>
      </c>
      <c r="H14" s="2">
        <v>13.087</v>
      </c>
      <c r="I14" s="2">
        <v>51.259645333115024</v>
      </c>
      <c r="M14" s="4" t="s">
        <v>21</v>
      </c>
      <c r="N14" s="6">
        <v>12711000</v>
      </c>
      <c r="O14" s="7">
        <f t="shared" si="0"/>
        <v>12.711</v>
      </c>
      <c r="P14" s="5">
        <v>0.47820000000000001</v>
      </c>
      <c r="Q14" s="3">
        <v>14964000</v>
      </c>
      <c r="R14" s="9">
        <f t="shared" si="1"/>
        <v>14.964</v>
      </c>
      <c r="S14" s="5">
        <v>0.37630000000000002</v>
      </c>
      <c r="T14" s="6">
        <v>8944000</v>
      </c>
      <c r="U14" s="7">
        <f t="shared" si="2"/>
        <v>8.9440000000000008</v>
      </c>
      <c r="V14" s="5">
        <v>0.37409999999999999</v>
      </c>
      <c r="W14" s="6">
        <v>13100000</v>
      </c>
      <c r="X14" s="7">
        <f t="shared" si="3"/>
        <v>13.1</v>
      </c>
      <c r="Y14" s="5">
        <v>0.51849999999999996</v>
      </c>
    </row>
    <row r="15" spans="1:25" x14ac:dyDescent="0.25">
      <c r="A15" s="1" t="s">
        <v>22</v>
      </c>
      <c r="B15" s="2">
        <v>13.68</v>
      </c>
      <c r="C15" s="2">
        <v>54.247705907840093</v>
      </c>
      <c r="D15" s="2">
        <v>16.173999999999999</v>
      </c>
      <c r="E15" s="2">
        <v>40.684132813482584</v>
      </c>
      <c r="F15" s="2">
        <v>9.6630000000000003</v>
      </c>
      <c r="G15" s="2">
        <v>43.037113295579751</v>
      </c>
      <c r="H15" s="2">
        <v>13.961</v>
      </c>
      <c r="I15" s="2">
        <v>54.624955806541443</v>
      </c>
      <c r="M15" s="4" t="s">
        <v>22</v>
      </c>
      <c r="N15" s="6">
        <v>13680000</v>
      </c>
      <c r="O15" s="7">
        <f t="shared" si="0"/>
        <v>13.68</v>
      </c>
      <c r="P15" s="5">
        <v>0.51319999999999999</v>
      </c>
      <c r="Q15" s="3">
        <v>16152000</v>
      </c>
      <c r="R15" s="9">
        <f t="shared" si="1"/>
        <v>16.152000000000001</v>
      </c>
      <c r="S15" s="5">
        <v>0.40629999999999999</v>
      </c>
      <c r="T15" s="6">
        <v>9647000</v>
      </c>
      <c r="U15" s="7">
        <f t="shared" si="2"/>
        <v>9.6470000000000002</v>
      </c>
      <c r="V15" s="5">
        <v>0.40189999999999998</v>
      </c>
      <c r="W15" s="6">
        <v>13974000</v>
      </c>
      <c r="X15" s="7">
        <f t="shared" si="3"/>
        <v>13.974</v>
      </c>
      <c r="Y15" s="5">
        <v>0.55210000000000004</v>
      </c>
    </row>
    <row r="16" spans="1:25" x14ac:dyDescent="0.25">
      <c r="A16" s="1" t="s">
        <v>23</v>
      </c>
      <c r="B16" s="2">
        <v>14.367000000000001</v>
      </c>
      <c r="C16" s="2">
        <v>56.87573202577947</v>
      </c>
      <c r="D16" s="2">
        <v>17.163</v>
      </c>
      <c r="E16" s="2">
        <v>43.182714371980673</v>
      </c>
      <c r="F16" s="2">
        <v>9.89</v>
      </c>
      <c r="G16" s="2">
        <v>44.013426197587641</v>
      </c>
      <c r="H16" s="2">
        <v>14.494</v>
      </c>
      <c r="I16" s="2">
        <v>56.651247398846515</v>
      </c>
      <c r="M16" s="4" t="s">
        <v>23</v>
      </c>
      <c r="N16" s="6">
        <v>14367000</v>
      </c>
      <c r="O16" s="7">
        <f t="shared" si="0"/>
        <v>14.367000000000001</v>
      </c>
      <c r="P16" s="5">
        <v>0.53739999999999999</v>
      </c>
      <c r="Q16" s="3">
        <v>17363000</v>
      </c>
      <c r="R16" s="9">
        <f t="shared" si="1"/>
        <v>17.363</v>
      </c>
      <c r="S16" s="5">
        <v>0.43690000000000001</v>
      </c>
      <c r="T16" s="6">
        <v>9870000</v>
      </c>
      <c r="U16" s="7">
        <f t="shared" si="2"/>
        <v>9.8699999999999992</v>
      </c>
      <c r="V16" s="5">
        <v>0.40960000000000002</v>
      </c>
      <c r="W16" s="6">
        <v>14508000</v>
      </c>
      <c r="X16" s="7">
        <f t="shared" si="3"/>
        <v>14.507999999999999</v>
      </c>
      <c r="Y16" s="5">
        <v>0.57210000000000005</v>
      </c>
    </row>
    <row r="17" spans="1:25" x14ac:dyDescent="0.25">
      <c r="A17" s="1" t="s">
        <v>24</v>
      </c>
      <c r="B17" s="2">
        <v>14.991</v>
      </c>
      <c r="C17" s="2">
        <v>59.248394308123039</v>
      </c>
      <c r="D17" s="2">
        <v>18.303999999999998</v>
      </c>
      <c r="E17" s="2">
        <v>46.066555508016002</v>
      </c>
      <c r="F17" s="2">
        <v>10.006</v>
      </c>
      <c r="G17" s="2">
        <v>44.494065130393281</v>
      </c>
      <c r="H17" s="2">
        <v>15.118</v>
      </c>
      <c r="I17" s="2">
        <v>59.025780623182833</v>
      </c>
      <c r="M17" s="4" t="s">
        <v>24</v>
      </c>
      <c r="N17" s="6">
        <v>14991000</v>
      </c>
      <c r="O17" s="7">
        <f t="shared" si="0"/>
        <v>14.991</v>
      </c>
      <c r="P17" s="5">
        <v>0.55910000000000004</v>
      </c>
      <c r="Q17" s="3">
        <v>18532000</v>
      </c>
      <c r="R17" s="9">
        <f t="shared" si="1"/>
        <v>18.532</v>
      </c>
      <c r="S17" s="5">
        <v>0.46639999999999998</v>
      </c>
      <c r="T17" s="6">
        <v>9981000</v>
      </c>
      <c r="U17" s="7">
        <f t="shared" si="2"/>
        <v>9.9809999999999999</v>
      </c>
      <c r="V17" s="5">
        <v>0.41260000000000002</v>
      </c>
      <c r="W17" s="6">
        <v>15132000</v>
      </c>
      <c r="X17" s="7">
        <f t="shared" si="3"/>
        <v>15.132</v>
      </c>
      <c r="Y17" s="5">
        <v>0.59550000000000003</v>
      </c>
    </row>
    <row r="18" spans="1:25" x14ac:dyDescent="0.25">
      <c r="A18" s="1" t="s">
        <v>25</v>
      </c>
      <c r="B18" s="2">
        <v>15.646000000000001</v>
      </c>
      <c r="C18" s="2">
        <v>61.738275348301144</v>
      </c>
      <c r="D18" s="2">
        <v>19.620999999999999</v>
      </c>
      <c r="E18" s="2">
        <v>49.394793817028351</v>
      </c>
      <c r="F18" s="2">
        <v>10.204000000000001</v>
      </c>
      <c r="G18" s="2">
        <v>45.340163803787284</v>
      </c>
      <c r="H18" s="2">
        <v>15.738</v>
      </c>
      <c r="I18" s="2">
        <v>61.380628209126264</v>
      </c>
      <c r="M18" s="4" t="s">
        <v>25</v>
      </c>
      <c r="N18" s="6">
        <v>15646000</v>
      </c>
      <c r="O18" s="7">
        <f t="shared" si="0"/>
        <v>15.646000000000001</v>
      </c>
      <c r="P18" s="5">
        <v>0.58189999999999997</v>
      </c>
      <c r="Q18" s="3">
        <v>19597000</v>
      </c>
      <c r="R18" s="9">
        <f t="shared" si="1"/>
        <v>19.597000000000001</v>
      </c>
      <c r="S18" s="5">
        <v>0.49340000000000001</v>
      </c>
      <c r="T18" s="6">
        <v>10174000</v>
      </c>
      <c r="U18" s="7">
        <f t="shared" si="2"/>
        <v>10.173999999999999</v>
      </c>
      <c r="V18" s="5">
        <v>0.41899999999999998</v>
      </c>
      <c r="W18" s="6">
        <v>15752000</v>
      </c>
      <c r="X18" s="7">
        <f t="shared" si="3"/>
        <v>15.752000000000001</v>
      </c>
      <c r="Y18" s="5">
        <v>0.61880000000000002</v>
      </c>
    </row>
    <row r="19" spans="1:25" x14ac:dyDescent="0.25">
      <c r="A19" s="1" t="s">
        <v>26</v>
      </c>
      <c r="B19" s="2">
        <v>16.282</v>
      </c>
      <c r="C19" s="2">
        <v>64.143182177380936</v>
      </c>
      <c r="D19" s="2">
        <v>20.864000000000001</v>
      </c>
      <c r="E19" s="2">
        <v>52.408151115911629</v>
      </c>
      <c r="F19" s="2">
        <v>10.518000000000001</v>
      </c>
      <c r="G19" s="2">
        <v>46.700622912956916</v>
      </c>
      <c r="H19" s="2">
        <v>16.341000000000001</v>
      </c>
      <c r="I19" s="2">
        <v>63.666277925657546</v>
      </c>
      <c r="M19" s="4" t="s">
        <v>26</v>
      </c>
      <c r="N19" s="6">
        <v>16278000</v>
      </c>
      <c r="O19" s="7">
        <f t="shared" si="0"/>
        <v>16.277999999999999</v>
      </c>
      <c r="P19" s="5">
        <v>0.60370000000000001</v>
      </c>
      <c r="Q19" s="3">
        <v>20512000</v>
      </c>
      <c r="R19" s="9">
        <f t="shared" si="1"/>
        <v>20.512</v>
      </c>
      <c r="S19" s="5">
        <v>0.51519999999999999</v>
      </c>
      <c r="T19" s="6">
        <v>10479000</v>
      </c>
      <c r="U19" s="7">
        <f t="shared" si="2"/>
        <v>10.478999999999999</v>
      </c>
      <c r="V19" s="5">
        <v>0.43</v>
      </c>
      <c r="W19" s="6">
        <v>16356000</v>
      </c>
      <c r="X19" s="7">
        <f t="shared" si="3"/>
        <v>16.356000000000002</v>
      </c>
      <c r="Y19" s="5">
        <v>0.64100000000000001</v>
      </c>
    </row>
    <row r="20" spans="1:25" x14ac:dyDescent="0.25">
      <c r="A20" s="1" t="s">
        <v>27</v>
      </c>
      <c r="B20" s="2">
        <v>16.710999999999999</v>
      </c>
      <c r="C20" s="2">
        <v>65.72414011607728</v>
      </c>
      <c r="D20" s="2">
        <v>21.678000000000001</v>
      </c>
      <c r="E20" s="2">
        <v>54.332439409509014</v>
      </c>
      <c r="F20" s="2">
        <v>10.814</v>
      </c>
      <c r="G20" s="2">
        <v>47.974436607321522</v>
      </c>
      <c r="H20" s="2">
        <v>16.756</v>
      </c>
      <c r="I20" s="2">
        <v>65.213817482448306</v>
      </c>
      <c r="M20" s="4" t="s">
        <v>27</v>
      </c>
      <c r="N20" s="6">
        <v>16699000</v>
      </c>
      <c r="O20" s="7">
        <f t="shared" si="0"/>
        <v>16.699000000000002</v>
      </c>
      <c r="P20" s="5">
        <v>0.61750000000000005</v>
      </c>
      <c r="Q20" s="3">
        <v>21296000</v>
      </c>
      <c r="R20" s="9">
        <f t="shared" si="1"/>
        <v>21.295999999999999</v>
      </c>
      <c r="S20" s="5">
        <v>0.53380000000000005</v>
      </c>
      <c r="T20" s="6">
        <v>10764000</v>
      </c>
      <c r="U20" s="7">
        <f t="shared" si="2"/>
        <v>10.763999999999999</v>
      </c>
      <c r="V20" s="5">
        <v>0.44</v>
      </c>
      <c r="W20" s="6">
        <v>16674000</v>
      </c>
      <c r="X20" s="7">
        <f t="shared" si="3"/>
        <v>16.673999999999999</v>
      </c>
      <c r="Y20" s="5">
        <v>0.65200000000000002</v>
      </c>
    </row>
    <row r="21" spans="1:25" x14ac:dyDescent="0.25">
      <c r="A21" s="1" t="s">
        <v>28</v>
      </c>
      <c r="B21" s="2">
        <v>17.100000000000001</v>
      </c>
      <c r="C21" s="2">
        <v>67.146546552825257</v>
      </c>
      <c r="D21" s="2">
        <v>22.427</v>
      </c>
      <c r="E21" s="2">
        <v>56.083776180056269</v>
      </c>
      <c r="F21" s="2">
        <v>11.074999999999999</v>
      </c>
      <c r="G21" s="2">
        <v>49.095469144543635</v>
      </c>
      <c r="H21" s="2">
        <v>17.096</v>
      </c>
      <c r="I21" s="2">
        <v>66.462977616498236</v>
      </c>
      <c r="M21" s="4" t="s">
        <v>28</v>
      </c>
      <c r="N21" s="6">
        <v>17086000</v>
      </c>
      <c r="O21" s="7">
        <f t="shared" si="0"/>
        <v>17.085999999999999</v>
      </c>
      <c r="P21" s="5">
        <v>0.63</v>
      </c>
      <c r="Q21" s="3">
        <v>21987000</v>
      </c>
      <c r="R21" s="9">
        <f t="shared" si="1"/>
        <v>21.986999999999998</v>
      </c>
      <c r="S21" s="5">
        <v>0.54979999999999996</v>
      </c>
      <c r="T21" s="6">
        <v>11020000</v>
      </c>
      <c r="U21" s="7">
        <f t="shared" si="2"/>
        <v>11.02</v>
      </c>
      <c r="V21" s="5">
        <v>0.44879999999999998</v>
      </c>
      <c r="W21" s="6">
        <v>16992000</v>
      </c>
      <c r="X21" s="7">
        <f t="shared" si="3"/>
        <v>16.992000000000001</v>
      </c>
      <c r="Y21" s="5">
        <v>0.66300000000000003</v>
      </c>
    </row>
    <row r="22" spans="1:25" x14ac:dyDescent="0.25">
      <c r="A22" s="1" t="s">
        <v>29</v>
      </c>
      <c r="B22" s="2">
        <v>17.695</v>
      </c>
      <c r="C22" s="2">
        <v>69.368347945699043</v>
      </c>
      <c r="D22" s="2">
        <v>23.061</v>
      </c>
      <c r="E22" s="2">
        <v>57.543667032637991</v>
      </c>
      <c r="F22" s="2">
        <v>11.391</v>
      </c>
      <c r="G22" s="2">
        <v>50.454807918500109</v>
      </c>
      <c r="H22" s="2">
        <v>17.448</v>
      </c>
      <c r="I22" s="2">
        <v>67.759962491516092</v>
      </c>
      <c r="M22" s="4" t="s">
        <v>29</v>
      </c>
      <c r="N22" s="6">
        <v>17682000</v>
      </c>
      <c r="O22" s="7">
        <f t="shared" si="0"/>
        <v>17.681999999999999</v>
      </c>
      <c r="P22" s="5">
        <v>0.6502</v>
      </c>
      <c r="Q22" s="3">
        <v>22620000</v>
      </c>
      <c r="R22" s="9">
        <f t="shared" si="1"/>
        <v>22.62</v>
      </c>
      <c r="S22" s="5">
        <v>0.56440000000000001</v>
      </c>
      <c r="T22" s="6">
        <v>11331000</v>
      </c>
      <c r="U22" s="7">
        <f t="shared" si="2"/>
        <v>11.331</v>
      </c>
      <c r="V22" s="5">
        <v>0.45979999999999999</v>
      </c>
      <c r="W22" s="6">
        <v>17300000</v>
      </c>
      <c r="X22" s="7">
        <f t="shared" si="3"/>
        <v>17.3</v>
      </c>
      <c r="Y22" s="5">
        <v>0.67349999999999999</v>
      </c>
    </row>
    <row r="23" spans="1:25" x14ac:dyDescent="0.25">
      <c r="A23" s="1" t="s">
        <v>30</v>
      </c>
      <c r="B23" s="2">
        <v>18.306999999999999</v>
      </c>
      <c r="C23" s="2">
        <v>71.650896897932853</v>
      </c>
      <c r="D23" s="2">
        <v>23.800999999999998</v>
      </c>
      <c r="E23" s="2">
        <v>59.380395189860792</v>
      </c>
      <c r="F23" s="2">
        <v>11.682</v>
      </c>
      <c r="G23" s="2">
        <v>51.703626157824168</v>
      </c>
      <c r="H23" s="2">
        <v>17.738</v>
      </c>
      <c r="I23" s="2">
        <v>68.814317148431215</v>
      </c>
      <c r="M23" s="4" t="s">
        <v>30</v>
      </c>
      <c r="N23" s="6">
        <v>18309000</v>
      </c>
      <c r="O23" s="7">
        <f t="shared" si="0"/>
        <v>18.309000000000001</v>
      </c>
      <c r="P23" s="5">
        <v>0.67130000000000001</v>
      </c>
      <c r="Q23" s="3">
        <v>23225000</v>
      </c>
      <c r="R23" s="9">
        <f t="shared" si="1"/>
        <v>23.225000000000001</v>
      </c>
      <c r="S23" s="5">
        <v>0.57909999999999995</v>
      </c>
      <c r="T23" s="6">
        <v>11532000</v>
      </c>
      <c r="U23" s="7">
        <f t="shared" si="2"/>
        <v>11.532</v>
      </c>
      <c r="V23" s="5">
        <v>0.46679999999999999</v>
      </c>
      <c r="W23" s="6">
        <v>17613000</v>
      </c>
      <c r="X23" s="7">
        <f t="shared" si="3"/>
        <v>17.613</v>
      </c>
      <c r="Y23" s="5">
        <v>0.68469999999999998</v>
      </c>
    </row>
    <row r="24" spans="1:25" x14ac:dyDescent="0.25">
      <c r="A24" s="1" t="s">
        <v>31</v>
      </c>
      <c r="B24" s="2">
        <v>18.75</v>
      </c>
      <c r="C24" s="2">
        <v>73.263941093192813</v>
      </c>
      <c r="D24" s="2">
        <v>24.135999999999999</v>
      </c>
      <c r="E24" s="2">
        <v>60.208251845938932</v>
      </c>
      <c r="F24" s="2">
        <v>11.914</v>
      </c>
      <c r="G24" s="2">
        <v>52.686168061467129</v>
      </c>
      <c r="H24" s="2">
        <v>17.920999999999999</v>
      </c>
      <c r="I24" s="2">
        <v>69.450553355754181</v>
      </c>
      <c r="M24" s="4" t="s">
        <v>31</v>
      </c>
      <c r="N24" s="6">
        <v>18750000</v>
      </c>
      <c r="O24" s="7">
        <f t="shared" si="0"/>
        <v>18.75</v>
      </c>
      <c r="P24" s="5">
        <v>0.68559999999999999</v>
      </c>
      <c r="Q24" s="3">
        <v>23788000</v>
      </c>
      <c r="R24" s="9">
        <f t="shared" si="1"/>
        <v>23.788</v>
      </c>
      <c r="S24" s="5">
        <v>0.5927</v>
      </c>
      <c r="T24" s="6">
        <v>11679000</v>
      </c>
      <c r="U24" s="7">
        <f t="shared" si="2"/>
        <v>11.679</v>
      </c>
      <c r="V24" s="5">
        <v>0.47139999999999999</v>
      </c>
      <c r="W24" s="6">
        <v>17878000</v>
      </c>
      <c r="X24" s="7">
        <f t="shared" si="3"/>
        <v>17.878</v>
      </c>
      <c r="Y24" s="5">
        <v>0.69410000000000005</v>
      </c>
    </row>
    <row r="25" spans="1:25" x14ac:dyDescent="0.25">
      <c r="A25" s="1" t="s">
        <v>32</v>
      </c>
      <c r="B25" s="2">
        <v>19.367000000000001</v>
      </c>
      <c r="C25" s="2">
        <v>75.551278594010441</v>
      </c>
      <c r="D25" s="2">
        <v>24.37</v>
      </c>
      <c r="E25" s="2">
        <v>60.781164263979647</v>
      </c>
      <c r="F25" s="2">
        <v>12.127000000000001</v>
      </c>
      <c r="G25" s="2">
        <v>53.585333332517315</v>
      </c>
      <c r="H25" s="2">
        <v>18.137</v>
      </c>
      <c r="I25" s="2">
        <v>70.211861887058021</v>
      </c>
      <c r="M25" s="4" t="s">
        <v>32</v>
      </c>
      <c r="N25" s="6">
        <v>19151000</v>
      </c>
      <c r="O25" s="7">
        <f t="shared" si="0"/>
        <v>19.151</v>
      </c>
      <c r="P25" s="5">
        <v>0.69830000000000003</v>
      </c>
      <c r="Q25" s="3">
        <v>24296000</v>
      </c>
      <c r="R25" s="9">
        <f t="shared" si="1"/>
        <v>24.295999999999999</v>
      </c>
      <c r="S25" s="5">
        <v>0.6048</v>
      </c>
      <c r="T25" s="6">
        <v>11844000</v>
      </c>
      <c r="U25" s="7">
        <f t="shared" si="2"/>
        <v>11.843999999999999</v>
      </c>
      <c r="V25" s="5">
        <v>0.4768</v>
      </c>
      <c r="W25" s="6">
        <v>18150000</v>
      </c>
      <c r="X25" s="7">
        <f t="shared" si="3"/>
        <v>18.149999999999999</v>
      </c>
      <c r="Y25" s="5">
        <v>0.7036</v>
      </c>
    </row>
    <row r="26" spans="1:25" x14ac:dyDescent="0.25">
      <c r="A26" s="1" t="s">
        <v>33</v>
      </c>
      <c r="B26" s="2">
        <v>19.704999999999998</v>
      </c>
      <c r="C26" s="2">
        <v>76.744546405112928</v>
      </c>
      <c r="D26" s="2">
        <v>24.716999999999999</v>
      </c>
      <c r="E26" s="2">
        <v>61.639152119700746</v>
      </c>
      <c r="F26" s="2">
        <v>12.395</v>
      </c>
      <c r="G26" s="2">
        <v>54.726519378363925</v>
      </c>
      <c r="H26" s="2">
        <v>18.452000000000002</v>
      </c>
      <c r="I26" s="2">
        <v>71.35264103985034</v>
      </c>
      <c r="M26" s="4" t="s">
        <v>33</v>
      </c>
      <c r="N26" s="6">
        <v>19689000</v>
      </c>
      <c r="O26" s="7">
        <f t="shared" si="0"/>
        <v>19.689</v>
      </c>
      <c r="P26" s="5">
        <v>0.71589999999999998</v>
      </c>
      <c r="Q26" s="3">
        <v>24866000</v>
      </c>
      <c r="R26" s="9">
        <f t="shared" si="1"/>
        <v>24.866</v>
      </c>
      <c r="S26" s="5">
        <v>0.61860000000000004</v>
      </c>
      <c r="T26" s="6">
        <v>12069000</v>
      </c>
      <c r="U26" s="7">
        <f t="shared" si="2"/>
        <v>12.069000000000001</v>
      </c>
      <c r="V26" s="5">
        <v>0.48459999999999998</v>
      </c>
      <c r="W26" s="6">
        <v>18402000</v>
      </c>
      <c r="X26" s="7">
        <f t="shared" si="3"/>
        <v>18.402000000000001</v>
      </c>
      <c r="Y26" s="5">
        <v>0.71240000000000003</v>
      </c>
    </row>
    <row r="27" spans="1:25" x14ac:dyDescent="0.25">
      <c r="A27" s="1" t="s">
        <v>34</v>
      </c>
      <c r="B27" s="2">
        <v>20.106999999999999</v>
      </c>
      <c r="C27" s="2">
        <v>78.180977736804266</v>
      </c>
      <c r="D27" s="2">
        <v>25.157</v>
      </c>
      <c r="E27" s="2">
        <v>62.725178277564453</v>
      </c>
      <c r="F27" s="2">
        <v>12.638999999999999</v>
      </c>
      <c r="G27" s="2">
        <v>55.760501436480425</v>
      </c>
      <c r="H27" s="2">
        <v>18.812000000000001</v>
      </c>
      <c r="I27" s="2">
        <v>72.667916633771725</v>
      </c>
      <c r="M27" s="4" t="s">
        <v>34</v>
      </c>
      <c r="N27" s="6">
        <v>20041000</v>
      </c>
      <c r="O27" s="7">
        <f t="shared" si="0"/>
        <v>20.041</v>
      </c>
      <c r="P27" s="5">
        <v>0.72670000000000001</v>
      </c>
      <c r="Q27" s="3">
        <v>25226000</v>
      </c>
      <c r="R27" s="9">
        <f t="shared" si="1"/>
        <v>25.225999999999999</v>
      </c>
      <c r="S27" s="5">
        <v>0.62690000000000001</v>
      </c>
      <c r="T27" s="6">
        <v>12371000</v>
      </c>
      <c r="U27" s="7">
        <f t="shared" si="2"/>
        <v>12.371</v>
      </c>
      <c r="V27" s="5">
        <v>0.49590000000000001</v>
      </c>
      <c r="W27" s="6">
        <v>18619000</v>
      </c>
      <c r="X27" s="7">
        <f t="shared" si="3"/>
        <v>18.619</v>
      </c>
      <c r="Y27" s="5">
        <v>0.71960000000000002</v>
      </c>
    </row>
    <row r="28" spans="1:25" x14ac:dyDescent="0.25">
      <c r="A28" s="1" t="s">
        <v>35</v>
      </c>
      <c r="B28" s="2">
        <v>20.462</v>
      </c>
      <c r="C28" s="2">
        <v>79.432929402096974</v>
      </c>
      <c r="D28" s="2">
        <v>25.356999999999999</v>
      </c>
      <c r="E28" s="2">
        <v>63.216244515356998</v>
      </c>
      <c r="F28" s="2">
        <v>12.769</v>
      </c>
      <c r="G28" s="2">
        <v>56.289324158348919</v>
      </c>
      <c r="H28" s="2">
        <v>19.087</v>
      </c>
      <c r="I28" s="2">
        <v>73.651599285219262</v>
      </c>
      <c r="M28" s="4" t="s">
        <v>35</v>
      </c>
      <c r="N28" s="6">
        <v>20345000</v>
      </c>
      <c r="O28" s="7">
        <f t="shared" si="0"/>
        <v>20.344999999999999</v>
      </c>
      <c r="P28" s="5">
        <v>0.73570000000000002</v>
      </c>
      <c r="Q28" s="3">
        <v>25528000</v>
      </c>
      <c r="R28" s="9">
        <f t="shared" si="1"/>
        <v>25.527999999999999</v>
      </c>
      <c r="S28" s="5">
        <v>0.63370000000000004</v>
      </c>
      <c r="T28" s="6">
        <v>12643000</v>
      </c>
      <c r="U28" s="7">
        <f t="shared" si="2"/>
        <v>12.643000000000001</v>
      </c>
      <c r="V28" s="5">
        <v>0.50590000000000002</v>
      </c>
      <c r="W28" s="6">
        <v>18763000</v>
      </c>
      <c r="X28" s="7">
        <f t="shared" si="3"/>
        <v>18.763000000000002</v>
      </c>
      <c r="Y28" s="5">
        <v>0.72389999999999999</v>
      </c>
    </row>
    <row r="29" spans="1:25" x14ac:dyDescent="0.25">
      <c r="M29" s="4" t="s">
        <v>36</v>
      </c>
      <c r="N29" s="6">
        <v>20647000</v>
      </c>
      <c r="O29" s="7">
        <f t="shared" si="0"/>
        <v>20.646999999999998</v>
      </c>
      <c r="P29" s="5">
        <v>0.74460000000000004</v>
      </c>
      <c r="Q29" s="3">
        <v>25805000</v>
      </c>
      <c r="R29" s="9">
        <f t="shared" si="1"/>
        <v>25.805</v>
      </c>
      <c r="S29" s="5">
        <v>0.63990000000000002</v>
      </c>
      <c r="T29" s="6">
        <v>12837000</v>
      </c>
      <c r="U29" s="7">
        <f t="shared" si="2"/>
        <v>12.837</v>
      </c>
      <c r="V29" s="5">
        <v>0.51280000000000003</v>
      </c>
      <c r="W29" s="6">
        <v>18922000</v>
      </c>
      <c r="X29" s="7">
        <f t="shared" si="3"/>
        <v>18.922000000000001</v>
      </c>
      <c r="Y29" s="5">
        <v>0.7288</v>
      </c>
    </row>
    <row r="30" spans="1:25" x14ac:dyDescent="0.25">
      <c r="M30" s="4" t="s">
        <v>37</v>
      </c>
      <c r="N30" s="6">
        <v>21040000</v>
      </c>
      <c r="O30" s="7">
        <f t="shared" si="0"/>
        <v>21.04</v>
      </c>
      <c r="P30" s="5">
        <v>0.75670000000000004</v>
      </c>
      <c r="Q30" s="3">
        <v>26092000</v>
      </c>
      <c r="R30" s="9">
        <f t="shared" si="1"/>
        <v>26.091999999999999</v>
      </c>
      <c r="S30" s="5">
        <v>0.64639999999999997</v>
      </c>
      <c r="T30" s="6">
        <v>13084000</v>
      </c>
      <c r="U30" s="7">
        <f t="shared" si="2"/>
        <v>13.084</v>
      </c>
      <c r="V30" s="5">
        <v>0.52180000000000004</v>
      </c>
      <c r="W30" s="6">
        <v>19132000</v>
      </c>
      <c r="X30" s="7">
        <f t="shared" si="3"/>
        <v>19.132000000000001</v>
      </c>
      <c r="Y30" s="5">
        <v>0.73570000000000002</v>
      </c>
    </row>
    <row r="31" spans="1:25" x14ac:dyDescent="0.25">
      <c r="M31" s="4" t="s">
        <v>38</v>
      </c>
      <c r="N31" s="6">
        <v>21501000</v>
      </c>
      <c r="O31" s="7">
        <f t="shared" si="0"/>
        <v>21.501000000000001</v>
      </c>
      <c r="P31" s="5">
        <v>0.77129999999999999</v>
      </c>
      <c r="Q31" s="3">
        <v>26409000</v>
      </c>
      <c r="R31" s="9">
        <f t="shared" si="1"/>
        <v>26.408999999999999</v>
      </c>
      <c r="S31" s="5">
        <v>0.65359999999999996</v>
      </c>
      <c r="T31" s="6">
        <v>13320000</v>
      </c>
      <c r="U31" s="7">
        <f t="shared" si="2"/>
        <v>13.32</v>
      </c>
      <c r="V31" s="5">
        <v>0.53049999999999997</v>
      </c>
      <c r="W31" s="6">
        <v>19455000</v>
      </c>
      <c r="X31" s="7">
        <f t="shared" si="3"/>
        <v>19.454999999999998</v>
      </c>
      <c r="Y31" s="5">
        <v>0.74719999999999998</v>
      </c>
    </row>
    <row r="32" spans="1:25" x14ac:dyDescent="0.25">
      <c r="M32" s="4" t="s">
        <v>39</v>
      </c>
      <c r="N32" s="6">
        <v>21792000</v>
      </c>
      <c r="O32" s="7">
        <f t="shared" si="0"/>
        <v>21.792000000000002</v>
      </c>
      <c r="P32" s="5">
        <v>0.77969999999999995</v>
      </c>
      <c r="Q32" s="3">
        <v>26738000</v>
      </c>
      <c r="R32" s="9">
        <f t="shared" si="1"/>
        <v>26.738</v>
      </c>
      <c r="S32" s="5">
        <v>0.66100000000000003</v>
      </c>
      <c r="T32" s="6">
        <v>13405000</v>
      </c>
      <c r="U32" s="7">
        <f t="shared" si="2"/>
        <v>13.404999999999999</v>
      </c>
      <c r="V32" s="5">
        <v>0.53310000000000002</v>
      </c>
      <c r="W32" s="6">
        <v>19821000</v>
      </c>
      <c r="X32" s="7">
        <f t="shared" si="3"/>
        <v>19.821000000000002</v>
      </c>
      <c r="Y32" s="5">
        <v>0.76029999999999998</v>
      </c>
    </row>
    <row r="33" spans="13:25" x14ac:dyDescent="0.25">
      <c r="M33" s="4" t="s">
        <v>40</v>
      </c>
      <c r="N33" s="6">
        <v>22096000</v>
      </c>
      <c r="O33" s="7">
        <f t="shared" si="0"/>
        <v>22.096</v>
      </c>
      <c r="P33" s="5">
        <v>0.78849999999999998</v>
      </c>
      <c r="Q33" s="3">
        <v>27049000</v>
      </c>
      <c r="R33" s="9">
        <f t="shared" si="1"/>
        <v>27.048999999999999</v>
      </c>
      <c r="S33" s="5">
        <v>0.66800000000000004</v>
      </c>
      <c r="T33" s="6">
        <v>13452000</v>
      </c>
      <c r="U33" s="7">
        <f t="shared" si="2"/>
        <v>13.452</v>
      </c>
      <c r="V33" s="5">
        <v>0.53420000000000001</v>
      </c>
      <c r="W33" s="6">
        <v>20091000</v>
      </c>
      <c r="X33" s="7">
        <f t="shared" si="3"/>
        <v>20.091000000000001</v>
      </c>
      <c r="Y33" s="5">
        <v>0.76970000000000005</v>
      </c>
    </row>
    <row r="34" spans="13:25" x14ac:dyDescent="0.25">
      <c r="M34" s="4" t="s">
        <v>41</v>
      </c>
      <c r="N34" s="6">
        <v>22460000</v>
      </c>
      <c r="O34" s="7">
        <f t="shared" si="0"/>
        <v>22.46</v>
      </c>
      <c r="P34" s="5">
        <v>0.7994</v>
      </c>
      <c r="Q34" s="3">
        <v>27314000</v>
      </c>
      <c r="R34" s="9">
        <f t="shared" si="1"/>
        <v>27.314</v>
      </c>
      <c r="S34" s="5">
        <v>0.67390000000000005</v>
      </c>
      <c r="T34" s="6">
        <v>13579000</v>
      </c>
      <c r="U34" s="7">
        <f t="shared" si="2"/>
        <v>13.579000000000001</v>
      </c>
      <c r="V34" s="5">
        <v>0.53849999999999998</v>
      </c>
      <c r="W34" s="6">
        <v>20589000</v>
      </c>
      <c r="X34" s="7">
        <f t="shared" si="3"/>
        <v>20.588999999999999</v>
      </c>
      <c r="Y34" s="5">
        <v>0.78779999999999994</v>
      </c>
    </row>
    <row r="35" spans="13:25" x14ac:dyDescent="0.25">
      <c r="M35" s="4" t="s">
        <v>42</v>
      </c>
      <c r="N35" s="6">
        <v>22839000</v>
      </c>
      <c r="O35" s="7">
        <f t="shared" si="0"/>
        <v>22.838999999999999</v>
      </c>
      <c r="P35" s="5">
        <v>0.81089999999999995</v>
      </c>
      <c r="Q35" s="3">
        <v>27514000</v>
      </c>
      <c r="R35" s="9">
        <f t="shared" si="1"/>
        <v>27.513999999999999</v>
      </c>
      <c r="S35" s="5">
        <v>0.67810000000000004</v>
      </c>
      <c r="T35" s="6">
        <v>13637000</v>
      </c>
      <c r="U35" s="7">
        <f t="shared" si="2"/>
        <v>13.637</v>
      </c>
      <c r="V35" s="5">
        <v>0.54020000000000001</v>
      </c>
      <c r="W35" s="6">
        <v>20944000</v>
      </c>
      <c r="X35" s="7">
        <f t="shared" si="3"/>
        <v>20.943999999999999</v>
      </c>
      <c r="Y35" s="5">
        <v>0.79969999999999997</v>
      </c>
    </row>
    <row r="36" spans="13:25" x14ac:dyDescent="0.25">
      <c r="M36" s="4" t="s">
        <v>43</v>
      </c>
      <c r="N36" s="6">
        <v>23146000</v>
      </c>
      <c r="O36" s="7">
        <f t="shared" si="0"/>
        <v>23.146000000000001</v>
      </c>
      <c r="P36" s="5">
        <v>0.81969999999999998</v>
      </c>
      <c r="Q36" s="3">
        <v>27667000</v>
      </c>
      <c r="R36" s="9">
        <f t="shared" si="1"/>
        <v>27.667000000000002</v>
      </c>
      <c r="S36" s="5">
        <v>0.68120000000000003</v>
      </c>
      <c r="T36" s="6">
        <v>13648000</v>
      </c>
      <c r="U36" s="7">
        <f t="shared" si="2"/>
        <v>13.648</v>
      </c>
      <c r="V36" s="5">
        <v>0.54010000000000002</v>
      </c>
      <c r="W36" s="6">
        <v>21230000</v>
      </c>
      <c r="X36" s="7">
        <f t="shared" si="3"/>
        <v>21.23</v>
      </c>
      <c r="Y36" s="5">
        <v>0.80889999999999995</v>
      </c>
    </row>
    <row r="37" spans="13:25" x14ac:dyDescent="0.25">
      <c r="M37" s="4" t="s">
        <v>44</v>
      </c>
      <c r="N37" s="6">
        <v>23441000</v>
      </c>
      <c r="O37" s="7">
        <f t="shared" si="0"/>
        <v>23.440999999999999</v>
      </c>
      <c r="P37" s="5">
        <v>0.82809999999999995</v>
      </c>
      <c r="Q37" s="3">
        <v>27797000</v>
      </c>
      <c r="R37" s="9">
        <f t="shared" si="1"/>
        <v>27.797000000000001</v>
      </c>
      <c r="S37" s="5">
        <v>0.68369999999999997</v>
      </c>
      <c r="T37" s="6">
        <v>13679000</v>
      </c>
      <c r="U37" s="7">
        <f t="shared" si="2"/>
        <v>13.679</v>
      </c>
      <c r="V37" s="5">
        <v>0.54069999999999996</v>
      </c>
      <c r="W37" s="6">
        <v>21479000</v>
      </c>
      <c r="X37" s="7">
        <f t="shared" si="3"/>
        <v>21.478999999999999</v>
      </c>
      <c r="Y37" s="5">
        <v>0.81669999999999998</v>
      </c>
    </row>
    <row r="38" spans="13:25" x14ac:dyDescent="0.25">
      <c r="M38" s="4" t="s">
        <v>45</v>
      </c>
      <c r="N38" s="6">
        <v>23736000</v>
      </c>
      <c r="O38" s="7">
        <f t="shared" si="0"/>
        <v>23.736000000000001</v>
      </c>
      <c r="P38" s="5">
        <v>0.83650000000000002</v>
      </c>
      <c r="Q38" s="3">
        <v>27932000</v>
      </c>
      <c r="R38" s="9">
        <f t="shared" si="1"/>
        <v>27.931999999999999</v>
      </c>
      <c r="S38" s="5">
        <v>0.68630000000000002</v>
      </c>
      <c r="T38" s="6">
        <v>13752000</v>
      </c>
      <c r="U38" s="7">
        <f t="shared" si="2"/>
        <v>13.752000000000001</v>
      </c>
      <c r="V38" s="5">
        <v>0.54300000000000004</v>
      </c>
      <c r="W38" s="6">
        <v>21731000</v>
      </c>
      <c r="X38" s="7">
        <f t="shared" si="3"/>
        <v>21.731000000000002</v>
      </c>
      <c r="Y38" s="5">
        <v>0.82450000000000001</v>
      </c>
    </row>
    <row r="39" spans="13:25" x14ac:dyDescent="0.25">
      <c r="M39" s="4" t="s">
        <v>46</v>
      </c>
      <c r="N39" s="6">
        <v>24049000</v>
      </c>
      <c r="O39" s="7">
        <f t="shared" si="0"/>
        <v>24.048999999999999</v>
      </c>
      <c r="P39" s="5">
        <v>0.84550000000000003</v>
      </c>
      <c r="Q39" s="3">
        <v>28091000</v>
      </c>
      <c r="R39" s="9">
        <f t="shared" si="1"/>
        <v>28.091000000000001</v>
      </c>
      <c r="S39" s="5">
        <v>0.68930000000000002</v>
      </c>
      <c r="T39" s="6">
        <v>13907000</v>
      </c>
      <c r="U39" s="7">
        <f t="shared" si="2"/>
        <v>13.907</v>
      </c>
      <c r="V39" s="5">
        <v>0.54849999999999999</v>
      </c>
      <c r="W39" s="6">
        <v>21947000</v>
      </c>
      <c r="X39" s="7">
        <f t="shared" si="3"/>
        <v>21.946999999999999</v>
      </c>
      <c r="Y39" s="5">
        <v>0.83099999999999996</v>
      </c>
    </row>
    <row r="40" spans="13:25" x14ac:dyDescent="0.25">
      <c r="M40" s="4" t="s">
        <v>47</v>
      </c>
      <c r="N40" s="6">
        <v>24176000</v>
      </c>
      <c r="O40" s="7">
        <f t="shared" si="0"/>
        <v>24.175999999999998</v>
      </c>
      <c r="P40" s="5">
        <v>0.84799999999999998</v>
      </c>
      <c r="Q40" s="3">
        <v>28276000</v>
      </c>
      <c r="R40" s="9">
        <f t="shared" si="1"/>
        <v>28.276</v>
      </c>
      <c r="S40" s="5">
        <v>0.69299999999999995</v>
      </c>
      <c r="T40" s="6">
        <v>13958000</v>
      </c>
      <c r="U40" s="7">
        <f t="shared" si="2"/>
        <v>13.958</v>
      </c>
      <c r="V40" s="5">
        <v>0.55000000000000004</v>
      </c>
      <c r="W40" s="6">
        <v>22372000</v>
      </c>
      <c r="X40" s="7">
        <f t="shared" si="3"/>
        <v>22.372</v>
      </c>
      <c r="Y40" s="5">
        <v>0.84530000000000005</v>
      </c>
    </row>
    <row r="41" spans="13:25" x14ac:dyDescent="0.25">
      <c r="M41" s="4" t="s">
        <v>48</v>
      </c>
      <c r="N41" s="6">
        <v>24435000</v>
      </c>
      <c r="O41" s="7">
        <f t="shared" si="0"/>
        <v>24.434999999999999</v>
      </c>
      <c r="P41" s="5">
        <v>0.85499999999999998</v>
      </c>
      <c r="Q41" s="3">
        <v>28482000</v>
      </c>
      <c r="R41" s="9">
        <f t="shared" si="1"/>
        <v>28.481999999999999</v>
      </c>
      <c r="S41" s="5">
        <v>0.69720000000000004</v>
      </c>
      <c r="T41" s="6">
        <v>13940000</v>
      </c>
      <c r="U41" s="7">
        <f t="shared" si="2"/>
        <v>13.94</v>
      </c>
      <c r="V41" s="5">
        <v>0.54879999999999995</v>
      </c>
      <c r="W41" s="6">
        <v>22507000</v>
      </c>
      <c r="X41" s="7">
        <f t="shared" si="3"/>
        <v>22.507000000000001</v>
      </c>
      <c r="Y41" s="5">
        <v>0.84860000000000002</v>
      </c>
    </row>
    <row r="42" spans="13:25" x14ac:dyDescent="0.25">
      <c r="M42" s="4" t="s">
        <v>49</v>
      </c>
      <c r="N42" s="6">
        <v>24717000</v>
      </c>
      <c r="O42" s="7">
        <f t="shared" si="0"/>
        <v>24.716999999999999</v>
      </c>
      <c r="P42" s="5">
        <v>0.86280000000000001</v>
      </c>
      <c r="Q42" s="3">
        <v>28705000</v>
      </c>
      <c r="R42" s="9">
        <f t="shared" si="1"/>
        <v>28.704999999999998</v>
      </c>
      <c r="S42" s="5">
        <v>0.70179999999999998</v>
      </c>
      <c r="T42" s="6">
        <v>14001000</v>
      </c>
      <c r="U42" s="7">
        <f t="shared" si="2"/>
        <v>14.000999999999999</v>
      </c>
      <c r="V42" s="5">
        <v>0.55059999999999998</v>
      </c>
      <c r="W42" s="6">
        <v>22839000</v>
      </c>
      <c r="X42" s="7">
        <f t="shared" si="3"/>
        <v>22.838999999999999</v>
      </c>
      <c r="Y42" s="5">
        <v>0.85940000000000005</v>
      </c>
    </row>
    <row r="43" spans="13:25" x14ac:dyDescent="0.25">
      <c r="M43" s="4" t="s">
        <v>50</v>
      </c>
      <c r="N43" s="6">
        <v>24973000</v>
      </c>
      <c r="O43" s="7">
        <f t="shared" si="0"/>
        <v>24.972999999999999</v>
      </c>
      <c r="P43" s="5">
        <v>0.86980000000000002</v>
      </c>
      <c r="Q43" s="3">
        <v>28940000</v>
      </c>
      <c r="R43" s="9">
        <f t="shared" si="1"/>
        <v>28.94</v>
      </c>
      <c r="S43" s="5">
        <v>0.70640000000000003</v>
      </c>
      <c r="T43" s="6">
        <v>14130000</v>
      </c>
      <c r="U43" s="7">
        <f t="shared" si="2"/>
        <v>14.13</v>
      </c>
      <c r="V43" s="5">
        <v>0.55520000000000003</v>
      </c>
      <c r="W43" s="6">
        <v>23065000</v>
      </c>
      <c r="X43" s="7">
        <f t="shared" si="3"/>
        <v>23.065000000000001</v>
      </c>
      <c r="Y43" s="5">
        <v>0.86599999999999999</v>
      </c>
    </row>
    <row r="44" spans="13:25" x14ac:dyDescent="0.25">
      <c r="M44" s="4" t="s">
        <v>51</v>
      </c>
      <c r="N44" s="6">
        <v>25156000</v>
      </c>
      <c r="O44" s="7">
        <f t="shared" si="0"/>
        <v>25.155999999999999</v>
      </c>
      <c r="P44" s="5">
        <v>0.87419999999999998</v>
      </c>
      <c r="Q44" s="3">
        <v>29184000</v>
      </c>
      <c r="R44" s="9">
        <f t="shared" si="1"/>
        <v>29.184000000000001</v>
      </c>
      <c r="S44" s="5">
        <v>0.71120000000000005</v>
      </c>
      <c r="T44" s="6">
        <v>14188000</v>
      </c>
      <c r="U44" s="7">
        <f t="shared" si="2"/>
        <v>14.188000000000001</v>
      </c>
      <c r="V44" s="5">
        <v>0.55700000000000005</v>
      </c>
      <c r="W44" s="6">
        <v>23251000</v>
      </c>
      <c r="X44" s="7">
        <f t="shared" si="3"/>
        <v>23.251000000000001</v>
      </c>
      <c r="Y44" s="5">
        <v>0.87109999999999999</v>
      </c>
    </row>
    <row r="45" spans="13:25" x14ac:dyDescent="0.25">
      <c r="M45" s="4" t="s">
        <v>52</v>
      </c>
      <c r="N45" s="6">
        <v>25427000</v>
      </c>
      <c r="O45" s="7">
        <f t="shared" si="0"/>
        <v>25.427</v>
      </c>
      <c r="P45" s="5">
        <v>0.88160000000000005</v>
      </c>
      <c r="Q45" s="3">
        <v>29432000</v>
      </c>
      <c r="R45" s="9">
        <f t="shared" si="1"/>
        <v>29.431999999999999</v>
      </c>
      <c r="S45" s="5">
        <v>0.71609999999999996</v>
      </c>
      <c r="T45" s="6">
        <v>14215000</v>
      </c>
      <c r="U45" s="7">
        <f t="shared" si="2"/>
        <v>14.215</v>
      </c>
      <c r="V45" s="5">
        <v>0.55759999999999998</v>
      </c>
      <c r="W45" s="6">
        <v>23475000</v>
      </c>
      <c r="X45" s="7">
        <f t="shared" si="3"/>
        <v>23.475000000000001</v>
      </c>
      <c r="Y45" s="5">
        <v>0.87770000000000004</v>
      </c>
    </row>
    <row r="46" spans="13:25" x14ac:dyDescent="0.25">
      <c r="M46" s="4" t="s">
        <v>53</v>
      </c>
      <c r="N46" s="6">
        <v>25621000</v>
      </c>
      <c r="O46" s="7">
        <f t="shared" si="0"/>
        <v>25.620999999999999</v>
      </c>
      <c r="P46" s="5">
        <v>0.88629999999999998</v>
      </c>
      <c r="Q46" s="3">
        <v>29680000</v>
      </c>
      <c r="R46" s="9">
        <f t="shared" si="1"/>
        <v>29.68</v>
      </c>
      <c r="S46" s="5">
        <v>0.72099999999999997</v>
      </c>
      <c r="T46" s="6">
        <v>14341000</v>
      </c>
      <c r="U46" s="7">
        <f t="shared" si="2"/>
        <v>14.340999999999999</v>
      </c>
      <c r="V46" s="5">
        <v>0.56210000000000004</v>
      </c>
      <c r="W46" s="6">
        <v>23892000</v>
      </c>
      <c r="X46" s="7">
        <f t="shared" si="3"/>
        <v>23.891999999999999</v>
      </c>
      <c r="Y46" s="5">
        <v>0.89139999999999997</v>
      </c>
    </row>
    <row r="47" spans="13:25" x14ac:dyDescent="0.25">
      <c r="M47" s="4" t="s">
        <v>54</v>
      </c>
      <c r="N47" s="6">
        <v>25822000</v>
      </c>
      <c r="O47" s="7">
        <f t="shared" si="0"/>
        <v>25.821999999999999</v>
      </c>
      <c r="P47" s="5">
        <v>0.89129999999999998</v>
      </c>
      <c r="Q47" s="3">
        <v>29924000</v>
      </c>
      <c r="R47" s="9">
        <f t="shared" si="1"/>
        <v>29.923999999999999</v>
      </c>
      <c r="S47" s="5">
        <v>0.72570000000000001</v>
      </c>
      <c r="T47" s="6">
        <v>14512000</v>
      </c>
      <c r="U47" s="7">
        <f t="shared" si="2"/>
        <v>14.512</v>
      </c>
      <c r="V47" s="5">
        <v>0.56830000000000003</v>
      </c>
      <c r="W47" s="6">
        <v>24079000</v>
      </c>
      <c r="X47" s="7">
        <f t="shared" si="3"/>
        <v>24.079000000000001</v>
      </c>
      <c r="Y47" s="5">
        <v>0.89659999999999995</v>
      </c>
    </row>
    <row r="48" spans="13:25" x14ac:dyDescent="0.25">
      <c r="M48" s="4" t="s">
        <v>55</v>
      </c>
      <c r="N48" s="6">
        <v>25932000</v>
      </c>
      <c r="O48" s="7">
        <f t="shared" si="0"/>
        <v>25.931999999999999</v>
      </c>
      <c r="P48" s="5">
        <v>0.8931</v>
      </c>
      <c r="Q48" s="3">
        <v>30166000</v>
      </c>
      <c r="R48" s="9">
        <f t="shared" si="1"/>
        <v>30.166</v>
      </c>
      <c r="S48" s="5">
        <v>0.73040000000000005</v>
      </c>
      <c r="T48" s="6">
        <v>14599000</v>
      </c>
      <c r="U48" s="7">
        <f t="shared" si="2"/>
        <v>14.599</v>
      </c>
      <c r="V48" s="5">
        <v>0.57130000000000003</v>
      </c>
      <c r="W48" s="6">
        <v>24260000</v>
      </c>
      <c r="X48" s="7">
        <f t="shared" si="3"/>
        <v>24.26</v>
      </c>
      <c r="Y48" s="5">
        <v>0.90149999999999997</v>
      </c>
    </row>
    <row r="49" spans="13:25" x14ac:dyDescent="0.25">
      <c r="M49" s="4" t="s">
        <v>56</v>
      </c>
      <c r="N49" s="6">
        <v>26208000</v>
      </c>
      <c r="O49" s="7">
        <f t="shared" si="0"/>
        <v>26.207999999999998</v>
      </c>
      <c r="P49" s="5">
        <v>0.90069999999999995</v>
      </c>
      <c r="Q49" s="3">
        <v>30405000</v>
      </c>
      <c r="R49" s="9">
        <f t="shared" si="1"/>
        <v>30.405000000000001</v>
      </c>
      <c r="S49" s="5">
        <v>0.73499999999999999</v>
      </c>
      <c r="T49" s="6">
        <v>14715000</v>
      </c>
      <c r="U49" s="7">
        <f t="shared" si="2"/>
        <v>14.715</v>
      </c>
      <c r="V49" s="5">
        <v>0.57540000000000002</v>
      </c>
      <c r="W49" s="6">
        <v>24497000</v>
      </c>
      <c r="X49" s="7">
        <f t="shared" si="3"/>
        <v>24.497</v>
      </c>
      <c r="Y49" s="5">
        <v>0.90839999999999999</v>
      </c>
    </row>
    <row r="50" spans="13:25" x14ac:dyDescent="0.25">
      <c r="M50" s="4" t="s">
        <v>57</v>
      </c>
      <c r="N50" s="6">
        <v>26501000</v>
      </c>
      <c r="O50" s="7">
        <f t="shared" si="0"/>
        <v>26.501000000000001</v>
      </c>
      <c r="P50" s="5">
        <v>0.90880000000000005</v>
      </c>
      <c r="Q50" s="3">
        <v>30644000</v>
      </c>
      <c r="R50" s="9">
        <f t="shared" si="1"/>
        <v>30.643999999999998</v>
      </c>
      <c r="S50" s="5">
        <v>0.73960000000000004</v>
      </c>
      <c r="T50" s="6">
        <v>14888000</v>
      </c>
      <c r="U50" s="7">
        <f t="shared" si="2"/>
        <v>14.888</v>
      </c>
      <c r="V50" s="5">
        <v>0.58169999999999999</v>
      </c>
      <c r="W50" s="6">
        <v>24807000</v>
      </c>
      <c r="X50" s="7">
        <f t="shared" si="3"/>
        <v>24.806999999999999</v>
      </c>
      <c r="Y50" s="5">
        <v>0.91810000000000003</v>
      </c>
    </row>
    <row r="51" spans="13:25" x14ac:dyDescent="0.25">
      <c r="M51" s="4" t="s">
        <v>58</v>
      </c>
      <c r="N51" s="6">
        <v>26682000</v>
      </c>
      <c r="O51" s="7">
        <f t="shared" si="0"/>
        <v>26.681999999999999</v>
      </c>
      <c r="P51" s="5">
        <v>0.91300000000000003</v>
      </c>
      <c r="Q51" s="3">
        <v>30883000</v>
      </c>
      <c r="R51" s="9">
        <f t="shared" si="1"/>
        <v>30.882999999999999</v>
      </c>
      <c r="S51" s="5">
        <v>0.74480000000000002</v>
      </c>
      <c r="T51" s="6">
        <v>15087000</v>
      </c>
      <c r="U51" s="7">
        <f t="shared" si="2"/>
        <v>15.087</v>
      </c>
      <c r="V51" s="5">
        <v>0.58909999999999996</v>
      </c>
      <c r="W51" s="6">
        <v>25144000</v>
      </c>
      <c r="X51" s="7">
        <f t="shared" si="3"/>
        <v>25.143999999999998</v>
      </c>
      <c r="Y51" s="5">
        <v>0.92869999999999997</v>
      </c>
    </row>
    <row r="52" spans="13:25" x14ac:dyDescent="0.25">
      <c r="M52" s="4" t="s">
        <v>59</v>
      </c>
      <c r="N52" s="6">
        <v>26832000</v>
      </c>
      <c r="O52" s="7">
        <f t="shared" si="0"/>
        <v>26.832000000000001</v>
      </c>
      <c r="P52" s="5">
        <v>0.91620000000000001</v>
      </c>
      <c r="Q52" s="3">
        <v>31122000</v>
      </c>
      <c r="R52" s="9">
        <f t="shared" si="1"/>
        <v>31.122</v>
      </c>
      <c r="S52" s="5">
        <v>0.74990000000000001</v>
      </c>
      <c r="T52" s="6">
        <v>15226000</v>
      </c>
      <c r="U52" s="7">
        <f t="shared" si="2"/>
        <v>15.226000000000001</v>
      </c>
      <c r="V52" s="5">
        <v>0.59409999999999996</v>
      </c>
      <c r="W52" s="6">
        <v>25371000</v>
      </c>
      <c r="X52" s="7">
        <f t="shared" si="3"/>
        <v>25.370999999999999</v>
      </c>
      <c r="Y52" s="5">
        <v>0.93530000000000002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J10" sqref="J10:O11"/>
    </sheetView>
  </sheetViews>
  <sheetFormatPr defaultRowHeight="15" x14ac:dyDescent="0.25"/>
  <cols>
    <col min="3" max="3" width="9.85546875" customWidth="1"/>
    <col min="4" max="4" width="10.5703125" customWidth="1"/>
    <col min="5" max="5" width="11.140625" customWidth="1"/>
    <col min="6" max="6" width="10.140625" customWidth="1"/>
    <col min="7" max="7" width="11.85546875" customWidth="1"/>
    <col min="8" max="8" width="12.42578125" customWidth="1"/>
    <col min="10" max="10" width="10.28515625" customWidth="1"/>
    <col min="11" max="11" width="11" customWidth="1"/>
    <col min="12" max="12" width="11.140625" customWidth="1"/>
    <col min="13" max="13" width="11.7109375" customWidth="1"/>
    <col min="14" max="14" width="12" customWidth="1"/>
    <col min="15" max="15" width="11.42578125" customWidth="1"/>
  </cols>
  <sheetData>
    <row r="1" spans="1:15" x14ac:dyDescent="0.25">
      <c r="A1" t="s">
        <v>3</v>
      </c>
      <c r="C1" s="1" t="s">
        <v>65</v>
      </c>
      <c r="D1" s="1" t="s">
        <v>66</v>
      </c>
      <c r="E1" s="1" t="s">
        <v>68</v>
      </c>
      <c r="F1" s="1" t="s">
        <v>71</v>
      </c>
      <c r="G1" s="1" t="s">
        <v>72</v>
      </c>
      <c r="H1" s="1" t="s">
        <v>75</v>
      </c>
      <c r="J1" s="1" t="s">
        <v>65</v>
      </c>
      <c r="K1" s="1" t="s">
        <v>66</v>
      </c>
      <c r="L1" s="1" t="s">
        <v>68</v>
      </c>
      <c r="M1" s="1" t="s">
        <v>71</v>
      </c>
      <c r="N1" s="1" t="s">
        <v>72</v>
      </c>
      <c r="O1" s="1" t="s">
        <v>75</v>
      </c>
    </row>
    <row r="2" spans="1:15" x14ac:dyDescent="0.25">
      <c r="A2" s="1">
        <v>29.431999999999999</v>
      </c>
      <c r="C2" s="1">
        <v>29.377575317351084</v>
      </c>
      <c r="D2" s="1">
        <v>33.274413704846573</v>
      </c>
      <c r="E2" s="1">
        <v>29.144526504266615</v>
      </c>
      <c r="F2" s="1">
        <v>52.102439571168659</v>
      </c>
      <c r="G2" s="1">
        <v>30.57276361684119</v>
      </c>
      <c r="H2" s="1">
        <v>29.073002247706405</v>
      </c>
      <c r="J2" s="2">
        <f>100*ABS($A2-C2)/$A2</f>
        <v>0.18491669831786597</v>
      </c>
      <c r="K2" s="2">
        <f t="shared" ref="K2:O9" si="0">100*ABS($A2-D2)/$A2</f>
        <v>13.055224601952212</v>
      </c>
      <c r="L2" s="2">
        <f t="shared" si="0"/>
        <v>0.9767378898253043</v>
      </c>
      <c r="M2" s="2">
        <f t="shared" si="0"/>
        <v>77.026500309760337</v>
      </c>
      <c r="N2" s="2">
        <f t="shared" si="0"/>
        <v>3.8759296576555831</v>
      </c>
      <c r="O2" s="2">
        <f t="shared" si="0"/>
        <v>1.2197531676188951</v>
      </c>
    </row>
    <row r="3" spans="1:15" x14ac:dyDescent="0.25">
      <c r="A3" s="1">
        <v>29.68</v>
      </c>
      <c r="C3" s="1">
        <v>29.580356993888206</v>
      </c>
      <c r="D3" s="1">
        <v>33.579863265652399</v>
      </c>
      <c r="E3" s="1">
        <v>29.240235694951167</v>
      </c>
      <c r="F3" s="1">
        <v>53.010919169480225</v>
      </c>
      <c r="G3" s="1">
        <v>30.6938583772606</v>
      </c>
      <c r="H3" s="1">
        <v>29.157224203630644</v>
      </c>
      <c r="J3" s="2">
        <f t="shared" ref="J3:J9" si="1">100*ABS($A3-C3)/$A3</f>
        <v>0.33572441412329551</v>
      </c>
      <c r="K3" s="2">
        <f t="shared" si="0"/>
        <v>13.139701029826144</v>
      </c>
      <c r="L3" s="2">
        <f t="shared" si="0"/>
        <v>1.4816856639111613</v>
      </c>
      <c r="M3" s="2">
        <f t="shared" si="0"/>
        <v>78.608218226011545</v>
      </c>
      <c r="N3" s="2">
        <f t="shared" si="0"/>
        <v>3.4159648829535056</v>
      </c>
      <c r="O3" s="2">
        <f t="shared" si="0"/>
        <v>1.7613739769856993</v>
      </c>
    </row>
    <row r="4" spans="1:15" x14ac:dyDescent="0.25">
      <c r="A4" s="1">
        <v>29.923999999999999</v>
      </c>
      <c r="C4" s="1">
        <v>29.774077671688847</v>
      </c>
      <c r="D4" s="1">
        <v>33.87447539486682</v>
      </c>
      <c r="E4" s="1">
        <v>29.327862680693499</v>
      </c>
      <c r="F4" s="1">
        <v>53.892234093889407</v>
      </c>
      <c r="G4" s="1">
        <v>30.805024330049285</v>
      </c>
      <c r="H4" s="1">
        <v>29.233724736896946</v>
      </c>
      <c r="J4" s="2">
        <f t="shared" si="1"/>
        <v>0.5010103205158154</v>
      </c>
      <c r="K4" s="2">
        <f t="shared" si="0"/>
        <v>13.201695611772562</v>
      </c>
      <c r="L4" s="2">
        <f t="shared" si="0"/>
        <v>1.9921712314747362</v>
      </c>
      <c r="M4" s="2">
        <f t="shared" si="0"/>
        <v>80.097026112449555</v>
      </c>
      <c r="N4" s="2">
        <f t="shared" si="0"/>
        <v>2.9442064231028127</v>
      </c>
      <c r="O4" s="2">
        <f t="shared" si="0"/>
        <v>2.3067613390691544</v>
      </c>
    </row>
    <row r="5" spans="1:15" x14ac:dyDescent="0.25">
      <c r="A5" s="1">
        <v>30.166</v>
      </c>
      <c r="C5" s="1">
        <v>29.959142228055079</v>
      </c>
      <c r="D5" s="1">
        <v>34.158631276907016</v>
      </c>
      <c r="E5" s="1">
        <v>29.408067671442673</v>
      </c>
      <c r="F5" s="1">
        <v>54.746530706100813</v>
      </c>
      <c r="G5" s="1">
        <v>30.907042563332393</v>
      </c>
      <c r="H5" s="1">
        <v>29.30319370709487</v>
      </c>
      <c r="J5" s="2">
        <f t="shared" si="1"/>
        <v>0.68573152537599158</v>
      </c>
      <c r="K5" s="2">
        <f t="shared" si="0"/>
        <v>13.235534299897289</v>
      </c>
      <c r="L5" s="2">
        <f t="shared" si="0"/>
        <v>2.51253838280623</v>
      </c>
      <c r="M5" s="2">
        <f t="shared" si="0"/>
        <v>81.484222986477533</v>
      </c>
      <c r="N5" s="2">
        <f t="shared" si="0"/>
        <v>2.4565489734548582</v>
      </c>
      <c r="O5" s="2">
        <f t="shared" si="0"/>
        <v>2.8601945664162645</v>
      </c>
    </row>
    <row r="6" spans="1:15" x14ac:dyDescent="0.25">
      <c r="A6" s="1">
        <v>30.405000000000001</v>
      </c>
      <c r="C6" s="1">
        <v>30.135937448946642</v>
      </c>
      <c r="D6" s="1">
        <v>34.432698922123265</v>
      </c>
      <c r="E6" s="1">
        <v>29.481460635487533</v>
      </c>
      <c r="F6" s="1">
        <v>55.574022070462128</v>
      </c>
      <c r="G6" s="1">
        <v>31.000638148639862</v>
      </c>
      <c r="H6" s="1">
        <v>29.366262589590168</v>
      </c>
      <c r="J6" s="2">
        <f t="shared" si="1"/>
        <v>0.88492863362394114</v>
      </c>
      <c r="K6" s="2">
        <f t="shared" si="0"/>
        <v>13.246830857172386</v>
      </c>
      <c r="L6" s="2">
        <f t="shared" si="0"/>
        <v>3.0374588538479461</v>
      </c>
      <c r="M6" s="2">
        <f t="shared" si="0"/>
        <v>82.779220754685511</v>
      </c>
      <c r="N6" s="2">
        <f t="shared" si="0"/>
        <v>1.9590138090441063</v>
      </c>
      <c r="O6" s="2">
        <f t="shared" si="0"/>
        <v>3.416337478736502</v>
      </c>
    </row>
    <row r="7" spans="1:15" x14ac:dyDescent="0.25">
      <c r="A7" s="1">
        <v>30.643999999999998</v>
      </c>
      <c r="C7" s="1">
        <v>30.304832837365822</v>
      </c>
      <c r="D7" s="1">
        <v>34.697033605717074</v>
      </c>
      <c r="E7" s="1">
        <v>29.548604503856659</v>
      </c>
      <c r="F7" s="1">
        <v>56.374981236002462</v>
      </c>
      <c r="G7" s="1">
        <v>31.086483240362451</v>
      </c>
      <c r="H7" s="1">
        <v>29.423508821404003</v>
      </c>
      <c r="J7" s="2">
        <f t="shared" si="1"/>
        <v>1.1067979462021151</v>
      </c>
      <c r="K7" s="2">
        <f t="shared" si="0"/>
        <v>13.226189811111722</v>
      </c>
      <c r="L7" s="2">
        <f t="shared" si="0"/>
        <v>3.5745839190162503</v>
      </c>
      <c r="M7" s="2">
        <f t="shared" si="0"/>
        <v>83.967436483495831</v>
      </c>
      <c r="N7" s="2">
        <f t="shared" si="0"/>
        <v>1.4439473970841039</v>
      </c>
      <c r="O7" s="2">
        <f t="shared" si="0"/>
        <v>3.9828063522908099</v>
      </c>
    </row>
    <row r="8" spans="1:15" x14ac:dyDescent="0.25">
      <c r="A8" s="1">
        <v>30.882999999999999</v>
      </c>
      <c r="C8" s="1">
        <v>30.466181385620764</v>
      </c>
      <c r="D8" s="1">
        <v>34.951978293197428</v>
      </c>
      <c r="E8" s="1">
        <v>29.610018278977559</v>
      </c>
      <c r="F8" s="1">
        <v>57.149734840550856</v>
      </c>
      <c r="G8" s="1">
        <v>31.165200170619293</v>
      </c>
      <c r="H8" s="1">
        <v>29.475459937219519</v>
      </c>
      <c r="J8" s="2">
        <f t="shared" si="1"/>
        <v>1.3496700915689368</v>
      </c>
      <c r="K8" s="2">
        <f t="shared" si="0"/>
        <v>13.175463177791759</v>
      </c>
      <c r="L8" s="2">
        <f t="shared" si="0"/>
        <v>4.1219496843649894</v>
      </c>
      <c r="M8" s="2">
        <f t="shared" si="0"/>
        <v>85.052406957066538</v>
      </c>
      <c r="N8" s="2">
        <f t="shared" si="0"/>
        <v>0.91377188297540479</v>
      </c>
      <c r="O8" s="2">
        <f t="shared" si="0"/>
        <v>4.5576532810299533</v>
      </c>
    </row>
    <row r="9" spans="1:15" x14ac:dyDescent="0.25">
      <c r="A9" s="1">
        <v>31.122</v>
      </c>
      <c r="C9" s="1">
        <v>30.620320313081386</v>
      </c>
      <c r="D9" s="1">
        <v>35.197864052703885</v>
      </c>
      <c r="E9" s="1">
        <v>29.666180028388489</v>
      </c>
      <c r="F9" s="1">
        <v>57.898657050918217</v>
      </c>
      <c r="G9" s="1">
        <v>31.237364500976518</v>
      </c>
      <c r="H9" s="1">
        <v>29.522597481379609</v>
      </c>
      <c r="J9" s="2">
        <f t="shared" si="1"/>
        <v>1.6119776586293098</v>
      </c>
      <c r="K9" s="2">
        <f t="shared" si="0"/>
        <v>13.096407855227442</v>
      </c>
      <c r="L9" s="2">
        <f t="shared" si="0"/>
        <v>4.6777841128832058</v>
      </c>
      <c r="M9" s="2">
        <f t="shared" si="0"/>
        <v>86.037713035531823</v>
      </c>
      <c r="N9" s="2">
        <f t="shared" si="0"/>
        <v>0.37068472776980438</v>
      </c>
      <c r="O9" s="2">
        <f t="shared" si="0"/>
        <v>5.1391379687050662</v>
      </c>
    </row>
    <row r="10" spans="1:15" x14ac:dyDescent="0.25">
      <c r="A10" s="1"/>
      <c r="C10" s="1"/>
      <c r="D10" s="1"/>
      <c r="E10" s="1"/>
      <c r="F10" s="1"/>
      <c r="G10" s="1"/>
      <c r="H10" s="1"/>
      <c r="I10" t="s">
        <v>76</v>
      </c>
      <c r="J10" s="11">
        <f>AVERAGE(J2:J9)</f>
        <v>0.83259466104465896</v>
      </c>
      <c r="K10" s="11">
        <f t="shared" ref="K10:O10" si="2">AVERAGE(K2:K9)</f>
        <v>13.172130905593939</v>
      </c>
      <c r="L10" s="11">
        <f t="shared" si="2"/>
        <v>2.7968637172662278</v>
      </c>
      <c r="M10" s="11">
        <f t="shared" si="2"/>
        <v>81.88159310818483</v>
      </c>
      <c r="N10" s="11">
        <f t="shared" si="2"/>
        <v>2.1725084692550225</v>
      </c>
      <c r="O10" s="11">
        <f t="shared" si="2"/>
        <v>3.1555022663565433</v>
      </c>
    </row>
    <row r="11" spans="1:15" x14ac:dyDescent="0.25">
      <c r="A11" s="1"/>
      <c r="C11" s="1"/>
      <c r="D11" s="1"/>
      <c r="E11" s="1"/>
      <c r="F11" s="1"/>
      <c r="G11" s="1"/>
      <c r="H11" s="1"/>
      <c r="I11" t="s">
        <v>77</v>
      </c>
      <c r="J11" s="11">
        <f>MEDIAN(J2:J9)</f>
        <v>0.78533007949996636</v>
      </c>
      <c r="K11" s="11">
        <f t="shared" ref="K11:O11" si="3">MEDIAN(K2:K9)</f>
        <v>13.18857939478216</v>
      </c>
      <c r="L11" s="11">
        <f t="shared" si="3"/>
        <v>2.7749986183270883</v>
      </c>
      <c r="M11" s="11">
        <f t="shared" si="3"/>
        <v>82.131721870581515</v>
      </c>
      <c r="N11" s="11">
        <f t="shared" si="3"/>
        <v>2.2077813912494824</v>
      </c>
      <c r="O11" s="11">
        <f t="shared" si="3"/>
        <v>3.1382660225763832</v>
      </c>
    </row>
    <row r="13" spans="1:15" x14ac:dyDescent="0.25">
      <c r="A13" t="s">
        <v>7</v>
      </c>
      <c r="C13" s="1" t="s">
        <v>64</v>
      </c>
      <c r="D13" s="1" t="s">
        <v>67</v>
      </c>
      <c r="E13" s="1" t="s">
        <v>69</v>
      </c>
      <c r="F13" s="1" t="s">
        <v>70</v>
      </c>
      <c r="G13" s="1" t="s">
        <v>73</v>
      </c>
      <c r="H13" s="1" t="s">
        <v>74</v>
      </c>
      <c r="J13" s="1" t="s">
        <v>64</v>
      </c>
      <c r="K13" s="1" t="s">
        <v>67</v>
      </c>
      <c r="L13" s="1" t="s">
        <v>69</v>
      </c>
      <c r="M13" s="1" t="s">
        <v>70</v>
      </c>
      <c r="N13" s="1" t="s">
        <v>73</v>
      </c>
      <c r="O13" s="1" t="s">
        <v>74</v>
      </c>
    </row>
    <row r="14" spans="1:15" x14ac:dyDescent="0.25">
      <c r="A14" s="1">
        <v>23.475000000000001</v>
      </c>
      <c r="C14" s="1">
        <v>22.108458745362359</v>
      </c>
      <c r="D14" s="1">
        <v>21.127148210963195</v>
      </c>
      <c r="E14" s="1">
        <v>22.561734503340997</v>
      </c>
      <c r="F14" s="1">
        <v>20.663098793874187</v>
      </c>
      <c r="G14" s="1">
        <v>20.051012004645937</v>
      </c>
      <c r="H14" s="1">
        <v>22.220760477463291</v>
      </c>
      <c r="J14" s="10">
        <f>100*ABS($A14-C14)/$A14</f>
        <v>5.8212620005863345</v>
      </c>
      <c r="K14" s="10">
        <f t="shared" ref="K14:O14" si="4">100*ABS($A14-D14)/$A14</f>
        <v>10.001498568846884</v>
      </c>
      <c r="L14" s="10">
        <f t="shared" si="4"/>
        <v>3.8903748526475166</v>
      </c>
      <c r="M14" s="10">
        <f t="shared" si="4"/>
        <v>11.978279898299526</v>
      </c>
      <c r="N14" s="10">
        <f t="shared" si="4"/>
        <v>14.585678361465662</v>
      </c>
      <c r="O14" s="10">
        <f t="shared" si="4"/>
        <v>5.3428733654385976</v>
      </c>
    </row>
    <row r="15" spans="1:15" x14ac:dyDescent="0.25">
      <c r="A15" s="1">
        <v>23.891999999999999</v>
      </c>
      <c r="C15" s="1">
        <v>22.199765565920735</v>
      </c>
      <c r="D15" s="1">
        <v>21.185582230619229</v>
      </c>
      <c r="E15" s="1">
        <v>22.667800440042829</v>
      </c>
      <c r="F15" s="1">
        <v>20.688983326141216</v>
      </c>
      <c r="G15" s="1">
        <v>20.071028045135986</v>
      </c>
      <c r="H15" s="1">
        <v>22.284557883196747</v>
      </c>
      <c r="J15" s="10">
        <f t="shared" ref="J15:J21" si="5">100*ABS($A15-C15)/$A15</f>
        <v>7.082849632007636</v>
      </c>
      <c r="K15" s="10">
        <f t="shared" ref="K15:K21" si="6">100*ABS($A15-D15)/$A15</f>
        <v>11.327715425166462</v>
      </c>
      <c r="L15" s="10">
        <f t="shared" ref="L15:L21" si="7">100*ABS($A15-E15)/$A15</f>
        <v>5.1238890003229987</v>
      </c>
      <c r="M15" s="10">
        <f t="shared" ref="M15:M21" si="8">100*ABS($A15-F15)/$A15</f>
        <v>13.406230846554427</v>
      </c>
      <c r="N15" s="10">
        <f t="shared" ref="N15:N21" si="9">100*ABS($A15-G15)/$A15</f>
        <v>15.992683554595738</v>
      </c>
      <c r="O15" s="10">
        <f t="shared" ref="O15:O21" si="10">100*ABS($A15-H15)/$A15</f>
        <v>6.7279512673834434</v>
      </c>
    </row>
    <row r="16" spans="1:15" x14ac:dyDescent="0.25">
      <c r="A16" s="1">
        <v>24.079000000000001</v>
      </c>
      <c r="C16" s="1">
        <v>22.285535275882516</v>
      </c>
      <c r="D16" s="1">
        <v>21.239537291373601</v>
      </c>
      <c r="E16" s="1">
        <v>22.767847888048852</v>
      </c>
      <c r="F16" s="1">
        <v>20.711958914368136</v>
      </c>
      <c r="G16" s="1">
        <v>20.088678276024911</v>
      </c>
      <c r="H16" s="1">
        <v>22.342767149642462</v>
      </c>
      <c r="J16" s="10">
        <f t="shared" si="5"/>
        <v>7.4482525192802207</v>
      </c>
      <c r="K16" s="10">
        <f t="shared" si="6"/>
        <v>11.792278369643256</v>
      </c>
      <c r="L16" s="10">
        <f t="shared" si="7"/>
        <v>5.4452099836004342</v>
      </c>
      <c r="M16" s="10">
        <f t="shared" si="8"/>
        <v>13.983309463149901</v>
      </c>
      <c r="N16" s="10">
        <f t="shared" si="9"/>
        <v>16.571791702209765</v>
      </c>
      <c r="O16" s="10">
        <f t="shared" si="10"/>
        <v>7.2105687543400405</v>
      </c>
    </row>
    <row r="17" spans="1:15" x14ac:dyDescent="0.25">
      <c r="A17" s="1">
        <v>24.26</v>
      </c>
      <c r="C17" s="1">
        <v>22.366103661704521</v>
      </c>
      <c r="D17" s="1">
        <v>21.289353235363102</v>
      </c>
      <c r="E17" s="1">
        <v>22.862218353853109</v>
      </c>
      <c r="F17" s="1">
        <v>20.732349738755449</v>
      </c>
      <c r="G17" s="1">
        <v>20.104240587600167</v>
      </c>
      <c r="H17" s="1">
        <v>22.395864655743733</v>
      </c>
      <c r="J17" s="10">
        <f t="shared" si="5"/>
        <v>7.8066625651091508</v>
      </c>
      <c r="K17" s="10">
        <f t="shared" si="6"/>
        <v>12.245040249945999</v>
      </c>
      <c r="L17" s="10">
        <f t="shared" si="7"/>
        <v>5.76167207809931</v>
      </c>
      <c r="M17" s="10">
        <f t="shared" si="8"/>
        <v>14.541015091692303</v>
      </c>
      <c r="N17" s="10">
        <f t="shared" si="9"/>
        <v>17.130088262159251</v>
      </c>
      <c r="O17" s="10">
        <f t="shared" si="10"/>
        <v>7.6839874041890717</v>
      </c>
    </row>
    <row r="18" spans="1:15" x14ac:dyDescent="0.25">
      <c r="A18" s="1">
        <v>24.497</v>
      </c>
      <c r="C18" s="1">
        <v>22.441786146778288</v>
      </c>
      <c r="D18" s="1">
        <v>21.335344634103198</v>
      </c>
      <c r="E18" s="1">
        <v>22.951233965881286</v>
      </c>
      <c r="F18" s="1">
        <v>20.750444437446429</v>
      </c>
      <c r="G18" s="1">
        <v>20.117960618504238</v>
      </c>
      <c r="H18" s="1">
        <v>22.44428843255184</v>
      </c>
      <c r="J18" s="10">
        <f t="shared" si="5"/>
        <v>8.3896552770613226</v>
      </c>
      <c r="K18" s="10">
        <f t="shared" si="6"/>
        <v>12.906296141963516</v>
      </c>
      <c r="L18" s="10">
        <f t="shared" si="7"/>
        <v>6.3100217745793916</v>
      </c>
      <c r="M18" s="10">
        <f t="shared" si="8"/>
        <v>15.293936247514269</v>
      </c>
      <c r="N18" s="10">
        <f t="shared" si="9"/>
        <v>17.875819004350582</v>
      </c>
      <c r="O18" s="10">
        <f t="shared" si="10"/>
        <v>8.3794406149657501</v>
      </c>
    </row>
    <row r="19" spans="1:15" x14ac:dyDescent="0.25">
      <c r="A19" s="1">
        <v>24.806999999999999</v>
      </c>
      <c r="C19" s="1">
        <v>22.512879026305438</v>
      </c>
      <c r="D19" s="1">
        <v>21.377802590872282</v>
      </c>
      <c r="E19" s="1">
        <v>23.035198574058448</v>
      </c>
      <c r="F19" s="1">
        <v>20.766499877119351</v>
      </c>
      <c r="G19" s="1">
        <v>20.130055411153851</v>
      </c>
      <c r="H19" s="1">
        <v>22.488440852629711</v>
      </c>
      <c r="J19" s="10">
        <f t="shared" si="5"/>
        <v>9.2478775091488732</v>
      </c>
      <c r="K19" s="10">
        <f t="shared" si="6"/>
        <v>13.82350711141096</v>
      </c>
      <c r="L19" s="10">
        <f t="shared" si="7"/>
        <v>7.1423446041099306</v>
      </c>
      <c r="M19" s="10">
        <f t="shared" si="8"/>
        <v>16.287741858671534</v>
      </c>
      <c r="N19" s="10">
        <f t="shared" si="9"/>
        <v>18.853326032354367</v>
      </c>
      <c r="O19" s="10">
        <f t="shared" si="10"/>
        <v>9.3463907258849819</v>
      </c>
    </row>
    <row r="20" spans="1:15" x14ac:dyDescent="0.25">
      <c r="A20" s="1">
        <v>25.143999999999998</v>
      </c>
      <c r="C20" s="1">
        <v>22.579660627286636</v>
      </c>
      <c r="D20" s="1">
        <v>21.416996426106717</v>
      </c>
      <c r="E20" s="1">
        <v>23.114398786984161</v>
      </c>
      <c r="F20" s="1">
        <v>20.780744551061456</v>
      </c>
      <c r="G20" s="1">
        <v>20.140716672752507</v>
      </c>
      <c r="H20" s="1">
        <v>22.52869120381337</v>
      </c>
      <c r="J20" s="10">
        <f t="shared" si="5"/>
        <v>10.198613477224638</v>
      </c>
      <c r="K20" s="10">
        <f t="shared" si="6"/>
        <v>14.822635912715883</v>
      </c>
      <c r="L20" s="10">
        <f t="shared" si="7"/>
        <v>8.0719106467381376</v>
      </c>
      <c r="M20" s="10">
        <f t="shared" si="8"/>
        <v>17.353068123363595</v>
      </c>
      <c r="N20" s="10">
        <f t="shared" si="9"/>
        <v>19.898517846195876</v>
      </c>
      <c r="O20" s="10">
        <f t="shared" si="10"/>
        <v>10.401323561034951</v>
      </c>
    </row>
    <row r="21" spans="1:15" x14ac:dyDescent="0.25">
      <c r="A21" s="1">
        <v>25.370999999999999</v>
      </c>
      <c r="C21" s="1">
        <v>22.642392398165445</v>
      </c>
      <c r="D21" s="1">
        <v>21.453175251606002</v>
      </c>
      <c r="E21" s="1">
        <v>23.189104950255274</v>
      </c>
      <c r="F21" s="1">
        <v>20.79338163536978</v>
      </c>
      <c r="G21" s="1">
        <v>20.15011367984663</v>
      </c>
      <c r="H21" s="1">
        <v>22.565378137179859</v>
      </c>
      <c r="J21" s="10">
        <f t="shared" si="5"/>
        <v>10.754828748707398</v>
      </c>
      <c r="K21" s="10">
        <f t="shared" si="6"/>
        <v>15.442137670545099</v>
      </c>
      <c r="L21" s="10">
        <f t="shared" si="7"/>
        <v>8.5999568394810009</v>
      </c>
      <c r="M21" s="10">
        <f t="shared" si="8"/>
        <v>18.042719501124193</v>
      </c>
      <c r="N21" s="10">
        <f t="shared" si="9"/>
        <v>20.578165307450906</v>
      </c>
      <c r="O21" s="10">
        <f t="shared" si="10"/>
        <v>11.05838107611107</v>
      </c>
    </row>
    <row r="22" spans="1:15" x14ac:dyDescent="0.25">
      <c r="I22" t="s">
        <v>76</v>
      </c>
      <c r="J22" s="11">
        <f>AVERAGE(J14:J21)</f>
        <v>8.3437502161406965</v>
      </c>
      <c r="K22" s="11">
        <f t="shared" ref="K22" si="11">AVERAGE(K14:K21)</f>
        <v>12.795138681279756</v>
      </c>
      <c r="L22" s="11">
        <f t="shared" ref="L22" si="12">AVERAGE(L14:L21)</f>
        <v>6.2931724724473401</v>
      </c>
      <c r="M22" s="11">
        <f t="shared" ref="M22" si="13">AVERAGE(M14:M21)</f>
        <v>15.110787628796221</v>
      </c>
      <c r="N22" s="11">
        <f t="shared" ref="N22" si="14">AVERAGE(N14:N21)</f>
        <v>17.685758758847768</v>
      </c>
      <c r="O22" s="11">
        <f t="shared" ref="O22" si="15">AVERAGE(O14:O21)</f>
        <v>8.2688645961684877</v>
      </c>
    </row>
    <row r="23" spans="1:15" x14ac:dyDescent="0.25">
      <c r="I23" t="s">
        <v>77</v>
      </c>
      <c r="J23" s="11">
        <f>MEDIAN(J14:J21)</f>
        <v>8.0981589210852363</v>
      </c>
      <c r="K23" s="11">
        <f t="shared" ref="K23:O23" si="16">MEDIAN(K14:K21)</f>
        <v>12.575668195954758</v>
      </c>
      <c r="L23" s="11">
        <f t="shared" si="16"/>
        <v>6.0358469263393513</v>
      </c>
      <c r="M23" s="11">
        <f t="shared" si="16"/>
        <v>14.917475669603286</v>
      </c>
      <c r="N23" s="11">
        <f t="shared" si="16"/>
        <v>17.502953633254918</v>
      </c>
      <c r="O23" s="11">
        <f t="shared" si="16"/>
        <v>8.03171400957741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Telecoms</vt:lpstr>
      <vt:lpstr>MAPE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Keith</cp:lastModifiedBy>
  <dcterms:created xsi:type="dcterms:W3CDTF">2011-11-02T18:22:14Z</dcterms:created>
  <dcterms:modified xsi:type="dcterms:W3CDTF">2017-07-14T14:53:21Z</dcterms:modified>
</cp:coreProperties>
</file>